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ol\OneDrive\Área de Trabalho\EmbalaCristal\3 Dados\"/>
    </mc:Choice>
  </mc:AlternateContent>
  <xr:revisionPtr revIDLastSave="0" documentId="13_ncr:1_{A3A59970-2C33-4C44-A51C-AF5D9481FA3F}" xr6:coauthVersionLast="47" xr6:coauthVersionMax="47" xr10:uidLastSave="{00000000-0000-0000-0000-000000000000}"/>
  <bookViews>
    <workbookView xWindow="-120" yWindow="-120" windowWidth="20730" windowHeight="11040" firstSheet="1" activeTab="1" xr2:uid="{DB30B0FC-B4AC-4E37-9963-C4CD22D79207}"/>
  </bookViews>
  <sheets>
    <sheet name="Produtos" sheetId="1" state="hidden" r:id="rId1"/>
    <sheet name="Pedidos" sheetId="2" r:id="rId2"/>
    <sheet name="Impressão" sheetId="3" state="hidden" r:id="rId3"/>
  </sheets>
  <definedNames>
    <definedName name="_xlnm.Print_Area" localSheetId="2">Impressão!$B$3:$K$14</definedName>
    <definedName name="_xlnm.Print_Area" localSheetId="1">Pedidos!$B$2:$L$117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" l="1"/>
  <c r="F8" i="3"/>
  <c r="I8" i="3"/>
  <c r="C10" i="3"/>
  <c r="I7" i="3"/>
  <c r="H16" i="3" l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G7" i="3"/>
  <c r="C7" i="3"/>
  <c r="C6" i="3"/>
  <c r="I4" i="3"/>
  <c r="D4" i="3"/>
  <c r="D3" i="3"/>
  <c r="H104" i="3"/>
  <c r="H15" i="3"/>
  <c r="H14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5" i="3" s="1"/>
  <c r="B46" i="3"/>
  <c r="A46" i="3" s="1"/>
  <c r="B47" i="3"/>
  <c r="A47" i="3" s="1"/>
  <c r="B48" i="3"/>
  <c r="A48" i="3" s="1"/>
  <c r="B49" i="3"/>
  <c r="A49" i="3" s="1"/>
  <c r="B50" i="3"/>
  <c r="A50" i="3" s="1"/>
  <c r="B51" i="3"/>
  <c r="A51" i="3" s="1"/>
  <c r="B52" i="3"/>
  <c r="A52" i="3" s="1"/>
  <c r="B53" i="3"/>
  <c r="A53" i="3" s="1"/>
  <c r="B54" i="3"/>
  <c r="A54" i="3" s="1"/>
  <c r="B55" i="3"/>
  <c r="A55" i="3" s="1"/>
  <c r="B56" i="3"/>
  <c r="A56" i="3" s="1"/>
  <c r="B57" i="3"/>
  <c r="A57" i="3" s="1"/>
  <c r="B58" i="3"/>
  <c r="A58" i="3" s="1"/>
  <c r="B59" i="3"/>
  <c r="A59" i="3" s="1"/>
  <c r="B60" i="3"/>
  <c r="A60" i="3" s="1"/>
  <c r="B61" i="3"/>
  <c r="A61" i="3" s="1"/>
  <c r="B62" i="3"/>
  <c r="A62" i="3" s="1"/>
  <c r="B63" i="3"/>
  <c r="A63" i="3" s="1"/>
  <c r="B64" i="3"/>
  <c r="A64" i="3" s="1"/>
  <c r="B65" i="3"/>
  <c r="A65" i="3" s="1"/>
  <c r="B66" i="3"/>
  <c r="A66" i="3" s="1"/>
  <c r="B67" i="3"/>
  <c r="A67" i="3" s="1"/>
  <c r="B68" i="3"/>
  <c r="A68" i="3" s="1"/>
  <c r="B69" i="3"/>
  <c r="A69" i="3" s="1"/>
  <c r="B70" i="3"/>
  <c r="A70" i="3" s="1"/>
  <c r="B71" i="3"/>
  <c r="A71" i="3" s="1"/>
  <c r="B72" i="3"/>
  <c r="A72" i="3" s="1"/>
  <c r="B73" i="3"/>
  <c r="A73" i="3" s="1"/>
  <c r="B74" i="3"/>
  <c r="A74" i="3" s="1"/>
  <c r="B75" i="3"/>
  <c r="A75" i="3" s="1"/>
  <c r="B76" i="3"/>
  <c r="A76" i="3" s="1"/>
  <c r="B77" i="3"/>
  <c r="A77" i="3" s="1"/>
  <c r="B78" i="3"/>
  <c r="A78" i="3" s="1"/>
  <c r="B79" i="3"/>
  <c r="A79" i="3" s="1"/>
  <c r="B80" i="3"/>
  <c r="A80" i="3" s="1"/>
  <c r="B81" i="3"/>
  <c r="A81" i="3" s="1"/>
  <c r="B82" i="3"/>
  <c r="A82" i="3" s="1"/>
  <c r="B83" i="3"/>
  <c r="A83" i="3" s="1"/>
  <c r="B84" i="3"/>
  <c r="A84" i="3" s="1"/>
  <c r="B85" i="3"/>
  <c r="A85" i="3" s="1"/>
  <c r="B86" i="3"/>
  <c r="A86" i="3" s="1"/>
  <c r="B87" i="3"/>
  <c r="A87" i="3" s="1"/>
  <c r="B88" i="3"/>
  <c r="A88" i="3" s="1"/>
  <c r="B89" i="3"/>
  <c r="A89" i="3" s="1"/>
  <c r="B90" i="3"/>
  <c r="A90" i="3" s="1"/>
  <c r="B91" i="3"/>
  <c r="A91" i="3" s="1"/>
  <c r="B92" i="3"/>
  <c r="A92" i="3" s="1"/>
  <c r="B93" i="3"/>
  <c r="A93" i="3" s="1"/>
  <c r="B94" i="3"/>
  <c r="A94" i="3" s="1"/>
  <c r="B95" i="3"/>
  <c r="A95" i="3" s="1"/>
  <c r="B96" i="3"/>
  <c r="A96" i="3" s="1"/>
  <c r="B97" i="3"/>
  <c r="A97" i="3" s="1"/>
  <c r="B98" i="3"/>
  <c r="A98" i="3" s="1"/>
  <c r="B99" i="3"/>
  <c r="A99" i="3" s="1"/>
  <c r="B100" i="3"/>
  <c r="A100" i="3" s="1"/>
  <c r="B101" i="3"/>
  <c r="A101" i="3" s="1"/>
  <c r="B102" i="3"/>
  <c r="A102" i="3" s="1"/>
  <c r="B103" i="3"/>
  <c r="A103" i="3" s="1"/>
  <c r="B104" i="3"/>
  <c r="A104" i="3" s="1"/>
  <c r="B15" i="3"/>
  <c r="B14" i="3"/>
  <c r="A14" i="3" s="1"/>
  <c r="A15" i="3" l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C214" i="1" l="1"/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27" i="2"/>
  <c r="A28" i="2" s="1"/>
  <c r="A29" i="2" s="1"/>
  <c r="A30" i="2" s="1"/>
  <c r="A31" i="2" s="1"/>
  <c r="A32" i="2" s="1"/>
  <c r="A33" i="2" s="1"/>
  <c r="A34" i="2" s="1"/>
  <c r="J23" i="2" l="1"/>
  <c r="F23" i="2" s="1"/>
  <c r="M23" i="2" l="1"/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l="1"/>
  <c r="A143" i="1" l="1"/>
  <c r="A144" i="1" l="1"/>
  <c r="A145" i="1" l="1"/>
  <c r="A146" i="1" l="1"/>
  <c r="A147" i="1" l="1"/>
  <c r="A148" i="1" l="1"/>
  <c r="A149" i="1" l="1"/>
  <c r="A150" i="1" l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l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J49" i="2"/>
  <c r="K49" i="2" s="1"/>
  <c r="M49" i="2" s="1"/>
  <c r="J65" i="2"/>
  <c r="K65" i="2" s="1"/>
  <c r="M65" i="2" s="1"/>
  <c r="J97" i="2"/>
  <c r="K97" i="2" s="1"/>
  <c r="M97" i="2" s="1"/>
  <c r="J60" i="2"/>
  <c r="K60" i="2" s="1"/>
  <c r="M60" i="2" s="1"/>
  <c r="J81" i="2"/>
  <c r="K81" i="2" s="1"/>
  <c r="M81" i="2" s="1"/>
  <c r="J43" i="2"/>
  <c r="K43" i="2" s="1"/>
  <c r="M43" i="2" s="1"/>
  <c r="J108" i="2"/>
  <c r="K108" i="2" s="1"/>
  <c r="M108" i="2" s="1"/>
  <c r="J79" i="2"/>
  <c r="K79" i="2" s="1"/>
  <c r="M79" i="2" s="1"/>
  <c r="J39" i="2"/>
  <c r="K39" i="2" s="1"/>
  <c r="M39" i="2" s="1"/>
  <c r="J70" i="2"/>
  <c r="K70" i="2" s="1"/>
  <c r="M70" i="2" s="1"/>
  <c r="J106" i="2"/>
  <c r="K106" i="2" s="1"/>
  <c r="M106" i="2" s="1"/>
  <c r="J76" i="2"/>
  <c r="K76" i="2" s="1"/>
  <c r="M76" i="2" s="1"/>
  <c r="J77" i="2"/>
  <c r="K77" i="2" s="1"/>
  <c r="M77" i="2" s="1"/>
  <c r="J64" i="2"/>
  <c r="K64" i="2" s="1"/>
  <c r="M64" i="2" s="1"/>
  <c r="J114" i="2"/>
  <c r="K114" i="2" s="1"/>
  <c r="M114" i="2" s="1"/>
  <c r="J102" i="2"/>
  <c r="K102" i="2" s="1"/>
  <c r="M102" i="2" s="1"/>
  <c r="J33" i="2"/>
  <c r="K33" i="2" s="1"/>
  <c r="M33" i="2" s="1"/>
  <c r="J80" i="2"/>
  <c r="K80" i="2" s="1"/>
  <c r="M80" i="2" s="1"/>
  <c r="J91" i="2"/>
  <c r="K91" i="2" s="1"/>
  <c r="M91" i="2" s="1"/>
  <c r="J92" i="2"/>
  <c r="K92" i="2" s="1"/>
  <c r="M92" i="2" s="1"/>
  <c r="J38" i="2"/>
  <c r="K38" i="2" s="1"/>
  <c r="M38" i="2" s="1"/>
  <c r="J98" i="2"/>
  <c r="K98" i="2" s="1"/>
  <c r="M98" i="2" s="1"/>
  <c r="J71" i="2"/>
  <c r="K71" i="2" s="1"/>
  <c r="M71" i="2" s="1"/>
  <c r="J82" i="2"/>
  <c r="K82" i="2" s="1"/>
  <c r="M82" i="2" s="1"/>
  <c r="J29" i="2"/>
  <c r="K29" i="2" s="1"/>
  <c r="M29" i="2" s="1"/>
  <c r="J95" i="2"/>
  <c r="K95" i="2" s="1"/>
  <c r="M95" i="2" s="1"/>
  <c r="J47" i="2"/>
  <c r="K47" i="2" s="1"/>
  <c r="M47" i="2" s="1"/>
  <c r="J45" i="2"/>
  <c r="K45" i="2" s="1"/>
  <c r="M45" i="2" s="1"/>
  <c r="J83" i="2"/>
  <c r="K83" i="2" s="1"/>
  <c r="M83" i="2" s="1"/>
  <c r="J93" i="2"/>
  <c r="K93" i="2" s="1"/>
  <c r="M93" i="2" s="1"/>
  <c r="J32" i="2"/>
  <c r="K32" i="2" s="1"/>
  <c r="M32" i="2" s="1"/>
  <c r="J109" i="2"/>
  <c r="K109" i="2" s="1"/>
  <c r="M109" i="2" s="1"/>
  <c r="J87" i="2"/>
  <c r="K87" i="2" s="1"/>
  <c r="M87" i="2" s="1"/>
  <c r="J34" i="2"/>
  <c r="K34" i="2" s="1"/>
  <c r="M34" i="2" s="1"/>
  <c r="J113" i="2"/>
  <c r="K113" i="2" s="1"/>
  <c r="M113" i="2" s="1"/>
  <c r="J54" i="2"/>
  <c r="K54" i="2" s="1"/>
  <c r="M54" i="2" s="1"/>
  <c r="J48" i="2"/>
  <c r="K48" i="2" s="1"/>
  <c r="M48" i="2" s="1"/>
  <c r="J112" i="2"/>
  <c r="K112" i="2" s="1"/>
  <c r="M112" i="2" s="1"/>
  <c r="J31" i="2"/>
  <c r="K31" i="2" s="1"/>
  <c r="M31" i="2" s="1"/>
  <c r="J96" i="2"/>
  <c r="K96" i="2" s="1"/>
  <c r="M96" i="2" s="1"/>
  <c r="J86" i="2"/>
  <c r="K86" i="2" s="1"/>
  <c r="M86" i="2" s="1"/>
  <c r="J51" i="2"/>
  <c r="K51" i="2" s="1"/>
  <c r="M51" i="2" s="1"/>
  <c r="J90" i="2"/>
  <c r="K90" i="2" s="1"/>
  <c r="M90" i="2" s="1"/>
  <c r="J61" i="2"/>
  <c r="K61" i="2" s="1"/>
  <c r="M61" i="2" s="1"/>
  <c r="J50" i="2"/>
  <c r="K50" i="2" s="1"/>
  <c r="M50" i="2" s="1"/>
  <c r="J35" i="2"/>
  <c r="K35" i="2" s="1"/>
  <c r="M35" i="2" s="1"/>
  <c r="J66" i="2"/>
  <c r="K66" i="2" s="1"/>
  <c r="M66" i="2" s="1"/>
  <c r="J103" i="2"/>
  <c r="K103" i="2" s="1"/>
  <c r="M103" i="2" s="1"/>
  <c r="C95" i="2"/>
  <c r="C45" i="2"/>
  <c r="C54" i="2"/>
  <c r="C63" i="2"/>
  <c r="C109" i="2"/>
  <c r="C86" i="2"/>
  <c r="C111" i="2"/>
  <c r="C93" i="2"/>
  <c r="C102" i="2"/>
  <c r="C96" i="2"/>
  <c r="C29" i="2"/>
  <c r="C77" i="2"/>
  <c r="C47" i="2"/>
  <c r="C38" i="2"/>
  <c r="C31" i="2"/>
  <c r="C60" i="2"/>
  <c r="C79" i="2"/>
  <c r="C52" i="2"/>
  <c r="C70" i="2"/>
  <c r="C61" i="2"/>
  <c r="C80" i="2"/>
  <c r="J44" i="2"/>
  <c r="K44" i="2" s="1"/>
  <c r="M44" i="2" s="1"/>
  <c r="C116" i="2"/>
  <c r="C30" i="2"/>
  <c r="C94" i="2"/>
  <c r="C48" i="2"/>
  <c r="J46" i="2"/>
  <c r="K46" i="2" s="1"/>
  <c r="M46" i="2" s="1"/>
  <c r="C44" i="2"/>
  <c r="J107" i="2"/>
  <c r="K107" i="2" s="1"/>
  <c r="M107" i="2" s="1"/>
  <c r="C50" i="2"/>
  <c r="J78" i="2"/>
  <c r="K78" i="2" s="1"/>
  <c r="M78" i="2" s="1"/>
  <c r="C110" i="2"/>
  <c r="J55" i="2"/>
  <c r="K55" i="2" s="1"/>
  <c r="M55" i="2" s="1"/>
  <c r="C51" i="2"/>
  <c r="J37" i="2"/>
  <c r="K37" i="2" s="1"/>
  <c r="M37" i="2" s="1"/>
  <c r="C107" i="2"/>
  <c r="J104" i="2"/>
  <c r="K104" i="2" s="1"/>
  <c r="M104" i="2" s="1"/>
  <c r="C76" i="2"/>
  <c r="C58" i="2"/>
  <c r="J101" i="2"/>
  <c r="K101" i="2" s="1"/>
  <c r="M101" i="2" s="1"/>
  <c r="C73" i="2"/>
  <c r="C49" i="2"/>
  <c r="J117" i="2"/>
  <c r="K117" i="2" s="1"/>
  <c r="M117" i="2" s="1"/>
  <c r="C75" i="2"/>
  <c r="C41" i="2"/>
  <c r="J100" i="2"/>
  <c r="K100" i="2" s="1"/>
  <c r="M100" i="2" s="1"/>
  <c r="C91" i="2"/>
  <c r="C88" i="2"/>
  <c r="C85" i="2"/>
  <c r="C115" i="2"/>
  <c r="J36" i="2"/>
  <c r="K36" i="2" s="1"/>
  <c r="M36" i="2" s="1"/>
  <c r="J75" i="2"/>
  <c r="K75" i="2" s="1"/>
  <c r="M75" i="2" s="1"/>
  <c r="C59" i="2"/>
  <c r="C105" i="2"/>
  <c r="C39" i="2"/>
  <c r="C90" i="2"/>
  <c r="C83" i="2"/>
  <c r="C89" i="2"/>
  <c r="J110" i="2"/>
  <c r="K110" i="2" s="1"/>
  <c r="M110" i="2" s="1"/>
  <c r="C34" i="2"/>
  <c r="J56" i="2"/>
  <c r="K56" i="2" s="1"/>
  <c r="M56" i="2" s="1"/>
  <c r="C65" i="2"/>
  <c r="J30" i="2"/>
  <c r="K30" i="2" s="1"/>
  <c r="M30" i="2" s="1"/>
  <c r="C35" i="2"/>
  <c r="J57" i="2"/>
  <c r="K57" i="2" s="1"/>
  <c r="M57" i="2" s="1"/>
  <c r="C99" i="2"/>
  <c r="C46" i="2"/>
  <c r="J69" i="2"/>
  <c r="K69" i="2" s="1"/>
  <c r="M69" i="2" s="1"/>
  <c r="C57" i="2"/>
  <c r="C71" i="2"/>
  <c r="J74" i="2"/>
  <c r="K74" i="2" s="1"/>
  <c r="M74" i="2" s="1"/>
  <c r="J88" i="2"/>
  <c r="K88" i="2" s="1"/>
  <c r="M88" i="2" s="1"/>
  <c r="C78" i="2"/>
  <c r="C56" i="2"/>
  <c r="J58" i="2"/>
  <c r="K58" i="2" s="1"/>
  <c r="M58" i="2" s="1"/>
  <c r="J73" i="2"/>
  <c r="K73" i="2" s="1"/>
  <c r="M73" i="2" s="1"/>
  <c r="C104" i="2"/>
  <c r="C112" i="2"/>
  <c r="C67" i="2"/>
  <c r="C69" i="2"/>
  <c r="C98" i="2"/>
  <c r="J105" i="2"/>
  <c r="K105" i="2" s="1"/>
  <c r="M105" i="2" s="1"/>
  <c r="J52" i="2"/>
  <c r="K52" i="2" s="1"/>
  <c r="M52" i="2" s="1"/>
  <c r="C68" i="2"/>
  <c r="J84" i="2"/>
  <c r="K84" i="2" s="1"/>
  <c r="M84" i="2" s="1"/>
  <c r="J53" i="2"/>
  <c r="K53" i="2" s="1"/>
  <c r="M53" i="2" s="1"/>
  <c r="C103" i="2"/>
  <c r="C100" i="2"/>
  <c r="C72" i="2"/>
  <c r="C37" i="2"/>
  <c r="J111" i="2"/>
  <c r="K111" i="2" s="1"/>
  <c r="M111" i="2" s="1"/>
  <c r="J63" i="2"/>
  <c r="K63" i="2" s="1"/>
  <c r="M63" i="2" s="1"/>
  <c r="C53" i="2"/>
  <c r="C108" i="2"/>
  <c r="C62" i="2"/>
  <c r="C106" i="2"/>
  <c r="C92" i="2"/>
  <c r="J41" i="2"/>
  <c r="K41" i="2" s="1"/>
  <c r="M41" i="2" s="1"/>
  <c r="C97" i="2"/>
  <c r="J94" i="2"/>
  <c r="K94" i="2" s="1"/>
  <c r="M94" i="2" s="1"/>
  <c r="C42" i="2"/>
  <c r="J89" i="2"/>
  <c r="K89" i="2" s="1"/>
  <c r="M89" i="2" s="1"/>
  <c r="C40" i="2"/>
  <c r="J28" i="2"/>
  <c r="K28" i="2" s="1"/>
  <c r="M28" i="2" s="1"/>
  <c r="C43" i="2"/>
  <c r="C55" i="2"/>
  <c r="J68" i="2"/>
  <c r="K68" i="2" s="1"/>
  <c r="M68" i="2" s="1"/>
  <c r="C114" i="2"/>
  <c r="J62" i="2"/>
  <c r="K62" i="2" s="1"/>
  <c r="M62" i="2" s="1"/>
  <c r="C81" i="2"/>
  <c r="C33" i="2"/>
  <c r="J59" i="2"/>
  <c r="K59" i="2" s="1"/>
  <c r="M59" i="2" s="1"/>
  <c r="J27" i="2"/>
  <c r="K27" i="2" s="1"/>
  <c r="M27" i="2" s="1"/>
  <c r="C84" i="2"/>
  <c r="C66" i="2"/>
  <c r="C82" i="2"/>
  <c r="C87" i="2"/>
  <c r="C32" i="2"/>
  <c r="J42" i="2"/>
  <c r="K42" i="2" s="1"/>
  <c r="M42" i="2" s="1"/>
  <c r="J40" i="2"/>
  <c r="K40" i="2" s="1"/>
  <c r="M40" i="2" s="1"/>
  <c r="J67" i="2"/>
  <c r="K67" i="2" s="1"/>
  <c r="M67" i="2" s="1"/>
  <c r="C117" i="2"/>
  <c r="J72" i="2"/>
  <c r="K72" i="2" s="1"/>
  <c r="M72" i="2" s="1"/>
  <c r="J99" i="2"/>
  <c r="K99" i="2" s="1"/>
  <c r="M99" i="2" s="1"/>
  <c r="J116" i="2"/>
  <c r="K116" i="2" s="1"/>
  <c r="M116" i="2" s="1"/>
  <c r="C113" i="2"/>
  <c r="J115" i="2"/>
  <c r="K115" i="2" s="1"/>
  <c r="M115" i="2" s="1"/>
  <c r="C64" i="2"/>
  <c r="J85" i="2"/>
  <c r="K85" i="2" s="1"/>
  <c r="M85" i="2" s="1"/>
  <c r="C101" i="2"/>
  <c r="C74" i="2"/>
  <c r="C28" i="2" l="1"/>
  <c r="C99" i="3"/>
  <c r="C57" i="3"/>
  <c r="C77" i="3"/>
  <c r="C24" i="3"/>
  <c r="C94" i="3"/>
  <c r="C19" i="3"/>
  <c r="C95" i="3"/>
  <c r="C20" i="3"/>
  <c r="C23" i="3"/>
  <c r="C34" i="3"/>
  <c r="C96" i="3"/>
  <c r="C65" i="3"/>
  <c r="C87" i="3"/>
  <c r="C100" i="3"/>
  <c r="C58" i="3"/>
  <c r="C29" i="3"/>
  <c r="C82" i="3"/>
  <c r="C86" i="3"/>
  <c r="C47" i="3"/>
  <c r="C28" i="3"/>
  <c r="C49" i="3"/>
  <c r="C102" i="3"/>
  <c r="C50" i="3"/>
  <c r="C55" i="3"/>
  <c r="C62" i="3"/>
  <c r="C103" i="3"/>
  <c r="C56" i="3"/>
  <c r="C21" i="3"/>
  <c r="C45" i="3"/>
  <c r="C72" i="3"/>
  <c r="C39" i="3"/>
  <c r="C16" i="3"/>
  <c r="C26" i="3"/>
  <c r="C41" i="3"/>
  <c r="C33" i="3"/>
  <c r="C31" i="3"/>
  <c r="C51" i="3"/>
  <c r="C88" i="3"/>
  <c r="C92" i="3"/>
  <c r="C17" i="3"/>
  <c r="C69" i="3"/>
  <c r="C14" i="3"/>
  <c r="C66" i="3"/>
  <c r="C46" i="3"/>
  <c r="C71" i="3"/>
  <c r="C68" i="3"/>
  <c r="C54" i="3"/>
  <c r="C70" i="3"/>
  <c r="C101" i="3"/>
  <c r="C44" i="3"/>
  <c r="C25" i="3"/>
  <c r="C78" i="3"/>
  <c r="C97" i="3"/>
  <c r="C30" i="3"/>
  <c r="C60" i="3"/>
  <c r="C84" i="3"/>
  <c r="C98" i="3"/>
  <c r="C40" i="3"/>
  <c r="C27" i="3"/>
  <c r="C35" i="3"/>
  <c r="C37" i="3"/>
  <c r="C48" i="3"/>
  <c r="C76" i="3"/>
  <c r="C90" i="3"/>
  <c r="C63" i="3"/>
  <c r="C61" i="3"/>
  <c r="C18" i="3"/>
  <c r="C43" i="3"/>
  <c r="C38" i="3"/>
  <c r="C74" i="3"/>
  <c r="C15" i="3"/>
  <c r="C79" i="3"/>
  <c r="C81" i="3"/>
  <c r="C32" i="3"/>
  <c r="C36" i="3"/>
  <c r="C91" i="3"/>
  <c r="C53" i="3"/>
  <c r="C22" i="3"/>
  <c r="C67" i="3"/>
  <c r="C93" i="3"/>
  <c r="C59" i="3"/>
  <c r="C75" i="3"/>
  <c r="C104" i="3"/>
  <c r="C89" i="3"/>
  <c r="C73" i="3"/>
  <c r="C64" i="3"/>
  <c r="C85" i="3"/>
  <c r="C52" i="3"/>
  <c r="C42" i="3"/>
  <c r="C83" i="3"/>
  <c r="C80" i="3"/>
  <c r="C36" i="2"/>
  <c r="C27" i="2"/>
  <c r="J21" i="2"/>
  <c r="M21" i="2" s="1"/>
</calcChain>
</file>

<file path=xl/sharedStrings.xml><?xml version="1.0" encoding="utf-8"?>
<sst xmlns="http://schemas.openxmlformats.org/spreadsheetml/2006/main" count="1466" uniqueCount="427">
  <si>
    <t>Código</t>
  </si>
  <si>
    <t>Descrição</t>
  </si>
  <si>
    <t>Valor Menor qtd.</t>
  </si>
  <si>
    <t>Valor Maior qtd.</t>
  </si>
  <si>
    <t>ESCRITÓRIO</t>
  </si>
  <si>
    <t>DATA DE EMISSÃO</t>
  </si>
  <si>
    <t>CLIENTE</t>
  </si>
  <si>
    <t>E-MAIL</t>
  </si>
  <si>
    <t>ENDEREÇO</t>
  </si>
  <si>
    <t>BAIRRO</t>
  </si>
  <si>
    <t>CNPJ</t>
  </si>
  <si>
    <t>CONTATO</t>
  </si>
  <si>
    <t>MUNICÍPIO</t>
  </si>
  <si>
    <t>INSC. EST.</t>
  </si>
  <si>
    <t>COMPLEMENTO</t>
  </si>
  <si>
    <t>TELEFONE</t>
  </si>
  <si>
    <t>UF</t>
  </si>
  <si>
    <t>CEP</t>
  </si>
  <si>
    <t>NÚM.</t>
  </si>
  <si>
    <t>Nº PEDIDO</t>
  </si>
  <si>
    <t>TRANSPORTADORA</t>
  </si>
  <si>
    <t>Nº</t>
  </si>
  <si>
    <t>FORM. PAGAMENTO</t>
  </si>
  <si>
    <t>CÓD</t>
  </si>
  <si>
    <t>QUANTID.</t>
  </si>
  <si>
    <t>VALOR</t>
  </si>
  <si>
    <t>TOTAL</t>
  </si>
  <si>
    <t>TABELA DE PEDIDOS - EMBALA CRISTAL</t>
  </si>
  <si>
    <t>PRODUTOS</t>
  </si>
  <si>
    <t>ANOTAÇÕES:</t>
  </si>
  <si>
    <t>Preencham todos os campos ao efetuar o pedido!</t>
  </si>
  <si>
    <t>ATENÇÃO</t>
  </si>
  <si>
    <t>Utilizem a opção "Salvar Como" para salvar os pedidos!</t>
  </si>
  <si>
    <t>TOTAL DO PEDIDO:</t>
  </si>
  <si>
    <t>VALOR TOTAL COM DESCONTO APLICADO:</t>
  </si>
  <si>
    <t>Forminha de acetato - Cores Metálicas - Dourado (10 pct)</t>
  </si>
  <si>
    <t>Forminha de acetato - Cores Metálicas - Vermelho (10 pct)</t>
  </si>
  <si>
    <t>Forminha de acetato - Cores Metálicas - Branco (10 pct)</t>
  </si>
  <si>
    <t>Forminha de acetato - Cores Metálicas - Pink (10 pct)</t>
  </si>
  <si>
    <t>Forminha de acetato - Cores Metálicas - Verde (10 pct)</t>
  </si>
  <si>
    <t>Forminha de acetato - Cores Metálicas - Prata (10 pct)</t>
  </si>
  <si>
    <t>Forminha de acetato - Cores Metálicas - Preto (10 pct)</t>
  </si>
  <si>
    <t>Forminha de acetato - Cores Metálicas - Rosa (10 pct)</t>
  </si>
  <si>
    <t>Forminha de acetato - Cores Metálicas - Amarelo (10 pct)</t>
  </si>
  <si>
    <t>Forminha de acetato - Cores Metálicas - Azul (10 pct)</t>
  </si>
  <si>
    <t>Fita para Arco de Balões - 5m (10 und)</t>
  </si>
  <si>
    <t>Forminha de Acetato - Transparente (10 pct)</t>
  </si>
  <si>
    <t>Cx. Pinheiro - Kraft e Acetato - 3 Brigadeiros - (1 pct)</t>
  </si>
  <si>
    <t>Cx. Pinheiro - Duplex e Acetato - 3 Brigadeiros - (1 pct)</t>
  </si>
  <si>
    <t>Cx. Kraft - 12 Brigadeiros - Floral Dourado (1 pct)</t>
  </si>
  <si>
    <t>Cx. Kraft - 12 Brigadeiros - Chapado (1 pct)</t>
  </si>
  <si>
    <t>Cx. Duplex - 12 Brigadeiros - Chapado (1 pct)</t>
  </si>
  <si>
    <t>Cx. Duplex - 12 Brigadeiros - Floral Dourado (1 pct)</t>
  </si>
  <si>
    <t>Cx. Kraft e Acetato - 12  Brigadeiros - Liso (1 pct)</t>
  </si>
  <si>
    <t>Cx. Duplex e Acetato - 12  Brigadeiros - Liso (1 pct)</t>
  </si>
  <si>
    <t>Cx. Kraft e Acetato - 9  Brigadeiros - Liso (1 pct)</t>
  </si>
  <si>
    <t>Cx. Duplex e Acetato - 9  Brigadeiros - Liso (1 pct)</t>
  </si>
  <si>
    <t>Cx. Duplex - 9 Brigadeiros - Floral Dourado (1 pct)</t>
  </si>
  <si>
    <t>Cx. Kraft - 9 Brigadeiros - Chapado (1 pct)</t>
  </si>
  <si>
    <t>Cx. Duplex - 9 Brigadeiros - Chapado (1 pct)</t>
  </si>
  <si>
    <t>Cx. Kraft - 9 Brigadeiros - Floral Dourado (1 pct)</t>
  </si>
  <si>
    <t>Cx. Kraft - 6 Brigadeiros - Chapado (1 pct)</t>
  </si>
  <si>
    <t>Cx. Duplex - 6 Brigadeiros - Chapado (1 pct)</t>
  </si>
  <si>
    <t>Cx. Kraft - 6 Brigadeiros - Floral Dourado (1 pct)</t>
  </si>
  <si>
    <t>Cx. Kraft e Acetato - 6  Brigadeiros - Liso (1 pct)</t>
  </si>
  <si>
    <t>Cx. Duplex e Acetato - 6  Brigadeiros - Liso (1 pct)</t>
  </si>
  <si>
    <t>Cx. Duplex - 6 Brigadeiros - Floral Dourado (1 pct)</t>
  </si>
  <si>
    <t>Cx. Kraft - 4 Brigadeiros - Chapado (1 pct)</t>
  </si>
  <si>
    <t>Cx. Duplex - 4 Brigadeiros - Chapado (1 pct)</t>
  </si>
  <si>
    <t>Cx. Kraft - 4 Brigadeiros - Floral Dourado (1 pct)</t>
  </si>
  <si>
    <t>Cx. Kraft e Acetato - 4  Brigadeiros - Liso (1 pct)</t>
  </si>
  <si>
    <t>Cx. Duplex e Acetato - 4  Brigadeiros - Liso (1 pct)</t>
  </si>
  <si>
    <t>Cx. Duplex - 4 Brigadeiros - Floral Dourado (1 pct)</t>
  </si>
  <si>
    <t>Cx. Acetato - 25 Brigadeiros - Transparente  (1 pct)</t>
  </si>
  <si>
    <t>Cx. Acetato - 25 Brigadeiros - Preto (1 pct)</t>
  </si>
  <si>
    <t>Cx. Acetato - 25 Brigadeiros - Branco (1 pct)</t>
  </si>
  <si>
    <t>Cx. Acetato - 25 Brigadeiros - Dourado (1 pct)</t>
  </si>
  <si>
    <t>Cx. Acetato - 16 Brigadeiros - Transparente (1 pct)</t>
  </si>
  <si>
    <t>Cx. Acetato - 16 Brigadeiros - Preto (1 pct)</t>
  </si>
  <si>
    <t>Cx. Acetato - 16 Brigadeiros - Branco (1 pct)</t>
  </si>
  <si>
    <t>Cx. Acetato - 16 Brigadeiros - Dourado (1 pct)</t>
  </si>
  <si>
    <t>Cx. Acetato - 12 Brigadeiros - Rosa (1 pct)</t>
  </si>
  <si>
    <t>Cx. Acetato - 12 Brigadeiros - Azul (1 pct)</t>
  </si>
  <si>
    <t>Cx. Acetato - 12 Brigadeiros - Transparente (1 pct)</t>
  </si>
  <si>
    <t>Cx. Acetato - 12 Brigadeiros - Preto (1 pct)</t>
  </si>
  <si>
    <t>Cx. Acetato - 9 Brigadeiros - Preto (1 pct)</t>
  </si>
  <si>
    <t>Cx. Acetato - 9 Brigadeiros - Rosa (1 pct)</t>
  </si>
  <si>
    <t>Cx. Acetato - 9 Brigadeiros - Azul (1 pct)</t>
  </si>
  <si>
    <t>Cx. Acetato - 9 Brigadeiros - Transparente (1 pct)</t>
  </si>
  <si>
    <t>Cx. Acetato - 12 Brigadeiros - Dourado (1 pct)</t>
  </si>
  <si>
    <t>Cx. Acetato - 12 Brigadeiros - Vermelho (1 pct)</t>
  </si>
  <si>
    <t>Cx. Acetato - 12 Brigadeiros - Branco (1 pct)</t>
  </si>
  <si>
    <t>Cx. Acetato - 8 Brigadeiros - Preto (1 pct)</t>
  </si>
  <si>
    <t>Cx. Acetato - 8 Brigadeiros - Rosa (1 pct)</t>
  </si>
  <si>
    <t>Cx. Acetato - 8 Brigadeiros - Azul (1 pct)</t>
  </si>
  <si>
    <t>Cx. Acetato - 8 Brigadeiros - Transparente (1 pct)</t>
  </si>
  <si>
    <t>Cx. Acetato - 9 Brigadeiros - Dourado (1 pct)</t>
  </si>
  <si>
    <t>Cx. Acetato - 9 Brigadeiros - Vermelho (1 pct)</t>
  </si>
  <si>
    <t>Cx. Acetato - 9 Brigadeiros - Branco (1 pct)</t>
  </si>
  <si>
    <t>Cx. Acetato - 6 Brigadeiros - Preto (1 pct)</t>
  </si>
  <si>
    <t>Cx. Acetato - 6 Brigadeiros - Rosa (1 pct)</t>
  </si>
  <si>
    <t>Cx. Acetato - 6 Brigadeiros - Azul (1 pct)</t>
  </si>
  <si>
    <t>Cx. Acetato - 6 Brigadeiros - Transparente (1 pct)</t>
  </si>
  <si>
    <t>Cx. Acetato - 8 Brigadeiros - Dourado (1 pct)</t>
  </si>
  <si>
    <t>Cx. Acetato - 8 Brigadeiros - Vermelho (1 pct)</t>
  </si>
  <si>
    <t>Cx. Acetato - 8 Brigadeiros - Branco (1 pct)</t>
  </si>
  <si>
    <t>Cx. Acetato - 4 Brigadeiros - Preto (1 pct)</t>
  </si>
  <si>
    <t>Cx. Acetato - 4 Brigadeiros - Rosa (1 pct)</t>
  </si>
  <si>
    <t>Cx. Acetato - 4 Brigadeiros - Azul (1 pct)</t>
  </si>
  <si>
    <t>Cx. Acetato - 4 Brigadeiros - Transparente (1 pct)</t>
  </si>
  <si>
    <t>Cx. Acetato - 6 Brigadeiros - Dourado (1 pct)</t>
  </si>
  <si>
    <t>Cx. Acetato - 6 Brigadeiros - Vermelho (1 pct)</t>
  </si>
  <si>
    <t>Cx. Acetato - 6 Brigadeiros - Branco (1 pct)</t>
  </si>
  <si>
    <t>Cx. Acetato - 4 Brigadeiros - Dourado (1 pct)</t>
  </si>
  <si>
    <t>Cx. Acetato - 4 Brigadeiros - Vermelho (1 pct)</t>
  </si>
  <si>
    <t>Cx. Acetato - 4 Brigadeiros - Branco (1 pct)</t>
  </si>
  <si>
    <t>Cx. Pinheiro - Kraft e Acetato - 6 Brigadeiros - (1 pct)</t>
  </si>
  <si>
    <t>Cx. Pinheiro - Duplex e Acetato - 6 Brigadeiros - (1 pct)</t>
  </si>
  <si>
    <t>Cx. Pinheiro - Kraft e Acetato - 10 Brigadeiros - (1 pct)</t>
  </si>
  <si>
    <t>Cx. Pinheiro - Duplex e Acetato - 10 Brigadeiros - (1 pct)</t>
  </si>
  <si>
    <t>Cx. Pinheiro Kraft - 3 Brigadeiros - (1 pct)</t>
  </si>
  <si>
    <t>Cx. Pinheiro Duplex - 3 Brigadeiros - (1 pct)</t>
  </si>
  <si>
    <t>Cx. Pinheiro Kraft - 6 Brigadeiros - (1 pct)</t>
  </si>
  <si>
    <t>Cx. Pinheiro Duplex - 6 Brigadeiros - (1 pct)</t>
  </si>
  <si>
    <t>Cx. Pinheiro Kraft - 10 Brigadeiros - (1 pct)</t>
  </si>
  <si>
    <t>Cx. Pinheiro Duplex - 10 Brigadeiros - (1 pct)</t>
  </si>
  <si>
    <t>Caixinha para 4 Brig. C/ Laço - Transparente (1 pct)</t>
  </si>
  <si>
    <t>Caixinha para 4 Brig. C/ Laço - Dourado (1 pct)</t>
  </si>
  <si>
    <t>Caixinha para 4 Brig. C/ Laço - Vermelho (1 pct)</t>
  </si>
  <si>
    <t>Caixinha para 4 Brig. C/ Laço - Branco (1 pct)</t>
  </si>
  <si>
    <t>Caixinha para 4 Brig. C/ Laço - Preto (1 pct)</t>
  </si>
  <si>
    <t>Caixinha para 4 Brig. C/ Laço - Rosa (1 pct)</t>
  </si>
  <si>
    <t>Caixinha para 4 Brig. C/ Laço - Azul (1 pct)</t>
  </si>
  <si>
    <t>Tira de Acetato - 15cm X 2m (10 und)</t>
  </si>
  <si>
    <t>Tira de Acetato - 10cm X 2m (10 und)</t>
  </si>
  <si>
    <t>Tira de Acetato - 7cm X 2m (10 und)</t>
  </si>
  <si>
    <t>Tira de Acetato - 15cm X 4m (10 und)</t>
  </si>
  <si>
    <t>Tira de Acetato - 10cm X 4m (10 und)</t>
  </si>
  <si>
    <t>Tira de Acetato - 7cm X 4m (10 und)</t>
  </si>
  <si>
    <t>Caixa CupCake - Dourado (1 pct)</t>
  </si>
  <si>
    <t>Caixa CupCake - Prata (1 pct)</t>
  </si>
  <si>
    <t>Caixa CupCake - Transparente (1 pct)</t>
  </si>
  <si>
    <t>Caixa Lembrancinha - Dourado (1 pct)</t>
  </si>
  <si>
    <t>Caixa Lembrancinha - Vermelho (1 pct)</t>
  </si>
  <si>
    <t>Caixa Lembrancinha - Branco (1 pct)</t>
  </si>
  <si>
    <t>Caixa Lembrancinha - Preto (1 pct)</t>
  </si>
  <si>
    <t>Caixa Lembrancinha - Transparente (1 pct)</t>
  </si>
  <si>
    <t>Caixa Lembrancinha - Carrinho de Bebê - Rosa (1 pct)</t>
  </si>
  <si>
    <t>Caixa Lembrancinha - Carrinho de Bebê - Azul (1 pct)</t>
  </si>
  <si>
    <t>Caixa Lembrancinha - Ursinho - Rosa (1 pct)</t>
  </si>
  <si>
    <t>Caixa Lembrancinha - Ursinho - Azul (1 pct)</t>
  </si>
  <si>
    <t>Caixa Lembrancinha - Chupeta - Rosa (1 pct)</t>
  </si>
  <si>
    <t>Caixa Lembrancinha - Chupeta - Azul (1 pct)</t>
  </si>
  <si>
    <t>Cx. Kraft - 4 Brigadeiros - Laço (1 pct)</t>
  </si>
  <si>
    <t>Cx. Duplex - 4 Brigadeiros - Laço (1 pct)</t>
  </si>
  <si>
    <t>Cx. Duplex - 6 Brigadeiros - Laço (1 pct)</t>
  </si>
  <si>
    <t>Cx. Kraft - 6 Brigadeiros - Laço (1 pct)</t>
  </si>
  <si>
    <t>Cx. Duplex - 9 Brigadeiros - Laço (1 pct)</t>
  </si>
  <si>
    <t>Cx. Kraft - 9 Brigadeiros - Laço (1 pct)</t>
  </si>
  <si>
    <t>Cx. Duplex - 12 Brigadeiros - Laço (1 pct)</t>
  </si>
  <si>
    <t>Cx. Kraft - 12 Brigadeiros - Laço (1 pct)</t>
  </si>
  <si>
    <t>Cx. Coração de Colher 500g - B: D. Dourado Floral (1 pct)</t>
  </si>
  <si>
    <t>Cx. Coração de Colher 500g - B: D. Vermelho Floral (1 pct)</t>
  </si>
  <si>
    <t>Cx. Coração de Colher 500g T: Transp. - B: Branco (1 pct)</t>
  </si>
  <si>
    <t>Cx. Coração de Colher 500g T: Transp. - B: D. Dourado Floral (1 pct)</t>
  </si>
  <si>
    <t>Cx. Coração de Colher 500g T: Transp. - B: D. Vermelho Floral (1 pct)</t>
  </si>
  <si>
    <t>Cx. Coração de Colher 250g T: Transp. - B: D. Branco (1 pct)</t>
  </si>
  <si>
    <t>Cx. Coração de Colher 250g B: D. Dourado Floral (1 pct)</t>
  </si>
  <si>
    <t>Cx. Coração de Colher 250g B: D. Vermelho Floral (1 pct)</t>
  </si>
  <si>
    <t>Cx. Coração de Colher 250g T: Transp. - B: D. Dourado Floral (1 pct)</t>
  </si>
  <si>
    <t>Cx. Coração de Colher 250g T: Transp. - B: D. Vermelho Floral (1 pct)</t>
  </si>
  <si>
    <t>Caixa de Acetato - Transparente - 24,5 x 18,5 x 5cm (1 pct)</t>
  </si>
  <si>
    <t>Caixa de Acetato - Transparente - 6 x 6 x 11,5cm (1 pct)</t>
  </si>
  <si>
    <t>Caixa de Acetato - Transparente - 8 x 8 x 8cm (1 pct)</t>
  </si>
  <si>
    <t>Caixa de Acetato - Transparente - 11,5 x 6 x 4,5cm (1 pct)</t>
  </si>
  <si>
    <t>Caixa de Acetato - Transparente - 16 x 12,5 x 5cm (1 pct)</t>
  </si>
  <si>
    <t>Caixa de Acetato - Transparente - 11,5 x 6 x 10cm (1 pct)</t>
  </si>
  <si>
    <t>Caixa de Acetato - Transparente - 23 x 16 x 6,5cm (1 pct)</t>
  </si>
  <si>
    <t>Caixa de Acetato - Transparente - 16 x 13 x 6,5cm (1 pct)</t>
  </si>
  <si>
    <t>Tira de Acetato 20cm X 4m (10 und)</t>
  </si>
  <si>
    <t>Berço para 4 Brigadeiros - Transparente (1 pct)</t>
  </si>
  <si>
    <t>Berço para 6 Brigadeiros - Transparente (1 pct)</t>
  </si>
  <si>
    <t>Berço para 8 Brigadeiros - Transparente (1 pct)</t>
  </si>
  <si>
    <t>Berço para 9 Brigadeiros - Transparente (1 pct)</t>
  </si>
  <si>
    <t>Berço para 12 Brigadeiros - Transparente (1 pct)</t>
  </si>
  <si>
    <t>Berço para 16 Brigadeiros - Transparente (1 pct)</t>
  </si>
  <si>
    <t>Berço para 20 Brigadeiros - Transparente (1 pct)</t>
  </si>
  <si>
    <t>Berço para 25 Brigadeiros - Transparente (1 pct)</t>
  </si>
  <si>
    <t>Berço para 30 Brigadeiros - Transparente (1 pct)</t>
  </si>
  <si>
    <t>Berço para 50 Brigadeiros - Transparente (1 pct)</t>
  </si>
  <si>
    <t>Folha de Acetato - 27cm X 40cm - Transparente (10 pct)</t>
  </si>
  <si>
    <t>Folha de Acetato - 27cm X 30cm - Transparente (10 pct)</t>
  </si>
  <si>
    <t>Folha de Acetato 27 X 40 - Fosco Floral (1 pct)</t>
  </si>
  <si>
    <t>Folha de Acetato 27 X 40 - Pink Floral (1 pct)</t>
  </si>
  <si>
    <t>Folha de Acetato 27 X 40 - Amarelo Floral (1 pct)</t>
  </si>
  <si>
    <t>Folha de Acetato 27 X 40 - Dourado Floral (1 pct)</t>
  </si>
  <si>
    <t>Cx. 4 Brig. - Modelo 1 - Duplex (1 pct)</t>
  </si>
  <si>
    <t>Cx. 4 Brig. - Modelo 2 - Duplex (1 pct)</t>
  </si>
  <si>
    <t>Cx. 4 Brig. - Modelo 3 - Duplex (1 pct)</t>
  </si>
  <si>
    <t>Cx. 4 Brig. - Modelo 4 - Duplex (1 pct)</t>
  </si>
  <si>
    <t>Cx. 4 Brig. - Modelo 5 - Duplex (1 pct)</t>
  </si>
  <si>
    <t>Cx. 6 Brig. -  Modelo 1 - Duplex (1 pct)</t>
  </si>
  <si>
    <t>Cx. 6 Brig. -  Modelo 2 - Duplex (1 pct)</t>
  </si>
  <si>
    <t>Cx. 6 Brig. -  Modelo 3 - Duplex (1 pct)</t>
  </si>
  <si>
    <t>Cx. 6 Brig. -  Modelo 4 - Duplex (1 pct)</t>
  </si>
  <si>
    <t>Cx. 6 Brig. -  Modelo 5 - Duplex (1 pct)</t>
  </si>
  <si>
    <t>Cx. 9 Brig. - Modelo 1 - Duplex (1 pct)</t>
  </si>
  <si>
    <t>Cx. 9 Brig. - Modelo 2 - Duplex (1 pct)</t>
  </si>
  <si>
    <t>Cx. 9 Brig. - Modelo 3 - Duplex (1 pct)</t>
  </si>
  <si>
    <t>Cx. 9 Brig. - Modelo 4 - Duplex (1 pct)</t>
  </si>
  <si>
    <t>Cx. 9 Brig. - Modelo 5 - Duplex (1 pct)</t>
  </si>
  <si>
    <t>Cx. 12 Brig. - Modelo 1 - Duplex (1 pct)</t>
  </si>
  <si>
    <t>Cx. 12 Brig. - Modelo 2 - Duplex (1 pct)</t>
  </si>
  <si>
    <t>Cx.12 Brig. - Modelo 3 - Duplex (1 pct)</t>
  </si>
  <si>
    <t>Cx. 12 Brig. - Modelo 4 - Duplex (1 pct)</t>
  </si>
  <si>
    <t>Cx. 12 Brig. - Modelo 5 - Duplex (1 pct)</t>
  </si>
  <si>
    <t>Cx. 4 Brig. - Modelo 1 - Kraft (1 pct)</t>
  </si>
  <si>
    <t>Cx. 4 Brig. - Modelo 2 - Kraft (1 pct)</t>
  </si>
  <si>
    <t>Cx. 4 Brig. - Modelo 3 - Kraft (1 pct)</t>
  </si>
  <si>
    <t>Cx. 4 Brig. - Modelo 4 - Kraft (1 pct)</t>
  </si>
  <si>
    <t>Cx. 4 Brig. - Modelo 5 - Kraft (1 pct)</t>
  </si>
  <si>
    <t>Cx. 6 Brig. -  Modelo 1 - Kraft (1 pct)</t>
  </si>
  <si>
    <t>Cx. 6 Brig. -  Modelo 2 - Kraft (1 pct)</t>
  </si>
  <si>
    <t>Cx. 6 Brig. -  Modelo 3 - Kraft (1 pct)</t>
  </si>
  <si>
    <t>Cx. 6 Brig. -  Modelo 4 - Kraft (1 pct)</t>
  </si>
  <si>
    <t>Cx. 6 Brig. -  Modelo 5 - Kraft (1 pct)</t>
  </si>
  <si>
    <t>Cx. 9 Brig. - Modelo 1 - Kraft (1 pct)</t>
  </si>
  <si>
    <t>Cx. 9 Brig. - Modelo 2 - Kraft (1 pct)</t>
  </si>
  <si>
    <t>Cx. 9 Brig. - Modelo 3 - Kraft (1 pct)</t>
  </si>
  <si>
    <t>Cx. 9 Brig. - Modelo 4 - Kraft (1 pct)</t>
  </si>
  <si>
    <t>Cx. 9 Brig. - Modelo 5 - Kraft (1 pct)</t>
  </si>
  <si>
    <t>Cx. 12 Brig. - Modelo 1 - Kraft (1 pct)</t>
  </si>
  <si>
    <t>Cx. 12 Brig. - Modelo 2 - Kraft (1 pct)</t>
  </si>
  <si>
    <t>Cx. 12 Brig. - Modelo 3 - Kraft (1 pct)</t>
  </si>
  <si>
    <t>Cx. 12 Brig. - Modelo 4 - Kraft (1 pct)</t>
  </si>
  <si>
    <t>Cx. 12 Brig. - Modelo 5 - Kraft (1 pct)</t>
  </si>
  <si>
    <t>Atualizado em:</t>
  </si>
  <si>
    <t>Dúvidas: 
(47) 98859-9637</t>
  </si>
  <si>
    <t>Caixa de Acetato - Transparente - 23 x 16 x 9cm (1 pct)</t>
  </si>
  <si>
    <t>Caixa de Acetato - Transparente - 18,5 x 15 x 6,5cm (1 pct)</t>
  </si>
  <si>
    <t>Caixa de Acetato - Transparente - 37 x 19 x 10cm (1 pct)</t>
  </si>
  <si>
    <t>Caixa de Acetato - Transparente - 16 x 13 x 9cm (1 pct)</t>
  </si>
  <si>
    <t>Cx. Coração de Colher 250g - Borda D. - B: Branco (1 pct)</t>
  </si>
  <si>
    <t>Cx. Coração de Colher 250g - Borda D. - B: Dourado Floral (1 pct)</t>
  </si>
  <si>
    <t>Cx. Coração de Colher 250g - Borda D. - B: Vermelho Floral (1 pct)</t>
  </si>
  <si>
    <t>Cx. Coração de Colher 500g - Borda D. - B: Branco (1 pct)</t>
  </si>
  <si>
    <t>Cx. Coração de Colher 500g - Borda D. - B: Vermelho Floral (1 pct)</t>
  </si>
  <si>
    <t>Cx. Coração de Colher 500g - Borda D. - B: Dourado Floral (1 pct)</t>
  </si>
  <si>
    <t>PORCENTAGEM
DE DESCONTO:</t>
  </si>
  <si>
    <t>VALOR EM DESCONTO:</t>
  </si>
  <si>
    <t>Sacola Kraft Lisa - P (18x10x30) (1 pct)</t>
  </si>
  <si>
    <t>Sacola Kraft Lisa - M (25x9x30) (1 pct)</t>
  </si>
  <si>
    <t>Sacola Kraft Lisa - G (32x12x30) (1 pct)</t>
  </si>
  <si>
    <t>Prato Laminado - Prata - 29cm (1 pct)</t>
  </si>
  <si>
    <t>Prato Laminado - Prata - 33cm (1 pct)</t>
  </si>
  <si>
    <t>Prato Laminado - Prata - 37cm (1 pct)</t>
  </si>
  <si>
    <t>Prato Laminado - Prata - 40cm (1 pct)</t>
  </si>
  <si>
    <t>Bandeja Laminada - Prata - (28,5x35cm) (1 pct)</t>
  </si>
  <si>
    <t>Bandeja Laminada - Prata - (34x41cm) (1 pct)</t>
  </si>
  <si>
    <t>Bandeja Laminada - Prata - (39,5x46,5cm) (1 pct)</t>
  </si>
  <si>
    <t>Bandeja Laminada - Prata - (42x51cm) (1 pct)</t>
  </si>
  <si>
    <t>Bandeja Laminada para Rocambole - Prata - (19x33cm) (1 pct)</t>
  </si>
  <si>
    <t>Forma Simples BWB - Sino Pequeno (1 pct)</t>
  </si>
  <si>
    <t>Forma Simples BWB - Bota Média (1 pct)</t>
  </si>
  <si>
    <t>Forma Simples BWB - Placa "Feliz Natal" (1 pct)</t>
  </si>
  <si>
    <t>Forma Simples BWB - Sino Duplo (1 pct)</t>
  </si>
  <si>
    <t>Forma Simples BWB - Biscoito de Natal (1 pct)</t>
  </si>
  <si>
    <t>Forma Simples BWB - Bombom Mini Árvore de Natal (1 pct)</t>
  </si>
  <si>
    <t>Forma Simples BWB - Trufa da Paz (1 pct)</t>
  </si>
  <si>
    <t>Forma Simples BWB - Mini Alfabeto (1 pct)</t>
  </si>
  <si>
    <t>Forma Simples BWB - Mini Números (1 pct)</t>
  </si>
  <si>
    <t>Forma Simples BWB - Bombom Coração (1 pct)</t>
  </si>
  <si>
    <t>Forma Simples BWB - Barrinha Golden Bar (1 pct)</t>
  </si>
  <si>
    <t>Forma Simples BWB - Bombom Cereja (1 pct)</t>
  </si>
  <si>
    <t>Forma Simples BWB - Topo de Bolo "LOVE" (1 pct)</t>
  </si>
  <si>
    <t>Forma Simples BWB - Topo de Bolo "AMOR" (1 pct)</t>
  </si>
  <si>
    <t>Forma Simples BWB - Bombom 4 Pétalas (1 pct)</t>
  </si>
  <si>
    <t>Forma Simples BWB - Bombom Redondo (1 pct)</t>
  </si>
  <si>
    <t>Forma Simples BWB - Bombom Frisado (1 pct)</t>
  </si>
  <si>
    <t>Forma Simples BWB - Bombom Quadrado (1 pct)</t>
  </si>
  <si>
    <t>Forma Forneável Tulipa/Cupcake Kraft e Dourado - (200und)</t>
  </si>
  <si>
    <r>
      <t xml:space="preserve">Forma Forneável Tulipa/Cupcake - </t>
    </r>
    <r>
      <rPr>
        <sz val="14"/>
        <rFont val="Calibri"/>
        <family val="2"/>
        <scheme val="minor"/>
      </rPr>
      <t>Branco</t>
    </r>
    <r>
      <rPr>
        <sz val="14"/>
        <color theme="1"/>
        <rFont val="Calibri"/>
        <family val="2"/>
        <scheme val="minor"/>
      </rPr>
      <t xml:space="preserve"> - (200und)</t>
    </r>
  </si>
  <si>
    <t>Forma Forneável Tulipa/Cupcake - Kraft - (200und)</t>
  </si>
  <si>
    <t>Forma Forneável Tulipa/Cupcake - Azul - (200und)</t>
  </si>
  <si>
    <t>Forma Forneável Tulipa/Cupcake - Rosa - (200und)</t>
  </si>
  <si>
    <t>Forma Forneável Panetone 100g - (100und)</t>
  </si>
  <si>
    <t>Forma Forneável Panetone 250g - (100und)</t>
  </si>
  <si>
    <t>Tira de Acetato - 20cm X 2m (10 und)</t>
  </si>
  <si>
    <t>Cx. Bandeja Multiuso - Kraft (1 pct)</t>
  </si>
  <si>
    <t>Cx. Transparente 37 x 19 x 10cm - Com borda Kraft (1 pct)</t>
  </si>
  <si>
    <t>Cx. Transparente 37 x 19 x 10cm - Com borda Branca (1 pct)</t>
  </si>
  <si>
    <t>Cx. Transparente 23 x 19 x 10cm - Com borda Kraft (1 pct)</t>
  </si>
  <si>
    <t>Cx. Transparente 23 x 19 x 10cm - Com borda Branca (1 pct)</t>
  </si>
  <si>
    <t>Cx. Transparente 23 x 16 x 9cm - Com borda Kraft (1 pct)</t>
  </si>
  <si>
    <t>Cx. Transparente 23 x 16 x 9cm - Com borda Branca (1 pct)</t>
  </si>
  <si>
    <t>Cx. Transparente 16 x 13 x 9cm - Com borda Kraft (1 pct)</t>
  </si>
  <si>
    <t>Cx. Transparente 16 x 13 x 9cm - Com borda Branca (1 pct)</t>
  </si>
  <si>
    <t>Cx. Kraft 37 x 19 x 5cm - Com Tampa de Acetato (1 pct)</t>
  </si>
  <si>
    <t>Cx. Branca 37 x 19 x 5cm - Com Tampa de Acetato (1 pct)</t>
  </si>
  <si>
    <t>Cx. Kraft 26 x 22 x 5cm - Com Tampa de Acetato (1 pct)</t>
  </si>
  <si>
    <t>Cx. Branca 26 x 22 x 5cm - Com Tampa de Acetato (1 pct)</t>
  </si>
  <si>
    <t>Caixa de Acetato - Transparente - 23 x 19 x 10cm (1 pct)</t>
  </si>
  <si>
    <t>Caixa de Acetato - Dourado - 24,5 x 18,5 x 5cm (1 pct)</t>
  </si>
  <si>
    <t>Cx. Coração de Colher 500g - B: D. Branco (1 pct)</t>
  </si>
  <si>
    <t>Cx. Coração de Colher 250g B: D. Branco (1 pct)</t>
  </si>
  <si>
    <r>
      <t xml:space="preserve">Forma </t>
    </r>
    <r>
      <rPr>
        <b/>
        <sz val="14"/>
        <color theme="1"/>
        <rFont val="Calibri"/>
        <family val="2"/>
        <scheme val="minor"/>
      </rPr>
      <t>Especial SP</t>
    </r>
    <r>
      <rPr>
        <sz val="14"/>
        <color theme="1"/>
        <rFont val="Calibri"/>
        <family val="2"/>
        <scheme val="minor"/>
      </rPr>
      <t xml:space="preserve"> BWB - Bolo Vulcão (1 pct)</t>
    </r>
  </si>
  <si>
    <r>
      <t xml:space="preserve">Forma </t>
    </r>
    <r>
      <rPr>
        <b/>
        <sz val="14"/>
        <color theme="1"/>
        <rFont val="Calibri"/>
        <family val="2"/>
        <scheme val="minor"/>
      </rPr>
      <t>Especial SP</t>
    </r>
    <r>
      <rPr>
        <sz val="14"/>
        <color theme="1"/>
        <rFont val="Calibri"/>
        <family val="2"/>
        <scheme val="minor"/>
      </rPr>
      <t xml:space="preserve"> BWB - Trufa Pequena (1 pct)</t>
    </r>
  </si>
  <si>
    <t>Cx. Ovo de Colher 250g - Com borda Kraft (1 pct)</t>
  </si>
  <si>
    <t>Cx. Ovo de Colher 250g - Com borda Branco (1 pct)</t>
  </si>
  <si>
    <t>Cx. Ovo de Colher 350g - Com borda Kraft (1 pct)</t>
  </si>
  <si>
    <t>Cx. Ovo de Colher 350g - Com borda Branco (1 pct)</t>
  </si>
  <si>
    <t>Cx. Ovo de Colher 500g - Com borda Kraft (1 pct)</t>
  </si>
  <si>
    <t>Cx. Ovo de Colher 500g - Com borda Branco (1 pct)</t>
  </si>
  <si>
    <t>Cx. Ovo de Colher 250g - Duplo C/ Borda - Kraft (1 pct)</t>
  </si>
  <si>
    <t>Cx. Ovo de Colher 250g - Duplo C/ Borda - Branco (1 pct)</t>
  </si>
  <si>
    <t>Cx. Ovo de Colher 100g - Duplo - Kraft (1 pct)</t>
  </si>
  <si>
    <t>Cx. Ovo de Colher 100g - Duplo - Branco (1 pct)</t>
  </si>
  <si>
    <t>Cx. Ovo de Colher 50g - 6 unidades - Kraft (1 pct)</t>
  </si>
  <si>
    <t>Cx. Ovo de Colher 50g - 6 unidades - Branco (1 pct)</t>
  </si>
  <si>
    <t>Cx. Ovo de Colher 500g - C/ 6 Ovinhos - Kraft (1 pct)</t>
  </si>
  <si>
    <t>Cx. Ovo de Colher 500g - C/ 6 Ovinhos - Branco (1 pct)</t>
  </si>
  <si>
    <t>Cx. Ovo de Colher 350g - C/ 4 Ovinhos - Kraft (1 pct)</t>
  </si>
  <si>
    <t>Cx. Ovo de Colher 350g - C/ 4 Ovinhos - Branco (1 pct)</t>
  </si>
  <si>
    <t>Cx. Ovo de Colher 250g - C/ 6 Ovinhos - Kraft (1 pct)</t>
  </si>
  <si>
    <t>Cx. Ovo de Colher 250g - C/ 6 Ovinhos - Branco (1 pct)</t>
  </si>
  <si>
    <t>Cx. Ovo de Colher 50g - Kraft (1 pct)</t>
  </si>
  <si>
    <t>Cx. Ovo de Colher 50g - Branco (1 pct)</t>
  </si>
  <si>
    <t>Cx. Ovo de Colher 30g - Com Laço - Kraft (1 pct)</t>
  </si>
  <si>
    <t>Cx. Ovo de Colher 30g - Com Laço - Branco (1 pct)</t>
  </si>
  <si>
    <t>Cx. 6 Ovos de Colher 50g - Com mini champanhe - Kraft (1 pct)</t>
  </si>
  <si>
    <t>Cx. 6 Ovos de Colher 50g - Com mini champanhe - Branco (1 pct)</t>
  </si>
  <si>
    <t>Cx. Dois Ovos de Colher 250g - Com duas bebidas - Kraft (1 pct)</t>
  </si>
  <si>
    <t>Cx. Dois Ovos de Colher 250g - Com duas bebidas - Branco (1 pct)</t>
  </si>
  <si>
    <t>Cx. Dois Ovos de Colher 250g - Com acompanhamento - Kraft (1 pct)</t>
  </si>
  <si>
    <t>Cx. Dois Ovos de Colher 250g - Com acompanhamento - Branco (1 pct)</t>
  </si>
  <si>
    <t>Cx. Três Ovos de Colher 50g - Com bebida - Kraft (1 pct)</t>
  </si>
  <si>
    <t>Cx. Três Ovos de Colher 50g - Com bebida - Branco (1 pct)</t>
  </si>
  <si>
    <t>Cx. Ovo de Colher 350g Simples - Kraft (1 pct)</t>
  </si>
  <si>
    <t>Cx. Ovo de Colher 350g Simples - Branco (1 pct)</t>
  </si>
  <si>
    <t>Cx. Ovo de Colher 250g Simples - Kraft (1 pct)</t>
  </si>
  <si>
    <t>Cx. Ovo de Colher 250g Simples - Branco (1 pct)</t>
  </si>
  <si>
    <t>Forma Simples - Ovo 500g</t>
  </si>
  <si>
    <t>Forma Simples - Ovo 350g</t>
  </si>
  <si>
    <t>Forma Simples - Ovo 250g</t>
  </si>
  <si>
    <t>Forma Simples - Ovo 100g</t>
  </si>
  <si>
    <t>Forma Simples - Ovo 50g</t>
  </si>
  <si>
    <t>Forma Simples - Ovo 30g</t>
  </si>
  <si>
    <t>Forma Especial - Ovo 500g (3 partes)</t>
  </si>
  <si>
    <t>Forma Especial - Ovo 350g (3 partes)</t>
  </si>
  <si>
    <t>Forma Especial - Ovo 250g (3 partes)</t>
  </si>
  <si>
    <t>Forma Especial - Ovo Pop It (3 partes)</t>
  </si>
  <si>
    <t>Forma Especial - Coelho Pulando (3 partes)</t>
  </si>
  <si>
    <t>Forma Forneável Panetone 500g - (100und)</t>
  </si>
  <si>
    <t>Código inválido.</t>
  </si>
  <si>
    <r>
      <t xml:space="preserve">Forma </t>
    </r>
    <r>
      <rPr>
        <b/>
        <sz val="14"/>
        <color theme="1"/>
        <rFont val="Calibri"/>
        <family val="2"/>
        <scheme val="minor"/>
      </rPr>
      <t>Especial</t>
    </r>
    <r>
      <rPr>
        <sz val="14"/>
        <color theme="1"/>
        <rFont val="Calibri"/>
        <family val="2"/>
        <scheme val="minor"/>
      </rPr>
      <t xml:space="preserve"> BWB - Bota Feliz Natal (1 pct)</t>
    </r>
  </si>
  <si>
    <r>
      <t xml:space="preserve">Forma </t>
    </r>
    <r>
      <rPr>
        <b/>
        <sz val="14"/>
        <color theme="1"/>
        <rFont val="Calibri"/>
        <family val="2"/>
        <scheme val="minor"/>
      </rPr>
      <t>Especial</t>
    </r>
    <r>
      <rPr>
        <sz val="14"/>
        <color theme="1"/>
        <rFont val="Calibri"/>
        <family val="2"/>
        <scheme val="minor"/>
      </rPr>
      <t xml:space="preserve"> BWB - Panetone (1 pct)</t>
    </r>
  </si>
  <si>
    <r>
      <t xml:space="preserve">Forma </t>
    </r>
    <r>
      <rPr>
        <b/>
        <sz val="14"/>
        <color theme="1"/>
        <rFont val="Calibri"/>
        <family val="2"/>
        <scheme val="minor"/>
      </rPr>
      <t>Especial</t>
    </r>
    <r>
      <rPr>
        <sz val="14"/>
        <color theme="1"/>
        <rFont val="Calibri"/>
        <family val="2"/>
        <scheme val="minor"/>
      </rPr>
      <t xml:space="preserve"> BWB - Árvore de Natal (1 pct)</t>
    </r>
  </si>
  <si>
    <r>
      <t xml:space="preserve">Forma </t>
    </r>
    <r>
      <rPr>
        <b/>
        <sz val="14"/>
        <color theme="1"/>
        <rFont val="Calibri"/>
        <family val="2"/>
        <scheme val="minor"/>
      </rPr>
      <t>Especial</t>
    </r>
    <r>
      <rPr>
        <sz val="14"/>
        <color theme="1"/>
        <rFont val="Calibri"/>
        <family val="2"/>
        <scheme val="minor"/>
      </rPr>
      <t xml:space="preserve"> BWB - Bolinha de Natal (1 pct)</t>
    </r>
  </si>
  <si>
    <r>
      <t xml:space="preserve">Forma </t>
    </r>
    <r>
      <rPr>
        <b/>
        <sz val="14"/>
        <color theme="1"/>
        <rFont val="Calibri"/>
        <family val="2"/>
        <scheme val="minor"/>
      </rPr>
      <t>Especial</t>
    </r>
    <r>
      <rPr>
        <sz val="14"/>
        <color theme="1"/>
        <rFont val="Calibri"/>
        <family val="2"/>
        <scheme val="minor"/>
      </rPr>
      <t xml:space="preserve"> BWB - Rosto Papai Noel (1 pct)</t>
    </r>
  </si>
  <si>
    <r>
      <t>Forma Simples</t>
    </r>
    <r>
      <rPr>
        <b/>
        <sz val="14"/>
        <color theme="1"/>
        <rFont val="Calibri"/>
        <family val="2"/>
        <scheme val="minor"/>
      </rPr>
      <t xml:space="preserve"> SP</t>
    </r>
    <r>
      <rPr>
        <sz val="14"/>
        <color theme="1"/>
        <rFont val="Calibri"/>
        <family val="2"/>
        <scheme val="minor"/>
      </rPr>
      <t xml:space="preserve"> BWB - Coração Liso Pequeno (1 pct)</t>
    </r>
  </si>
  <si>
    <r>
      <t>Forma Simples</t>
    </r>
    <r>
      <rPr>
        <b/>
        <sz val="14"/>
        <color theme="1"/>
        <rFont val="Calibri"/>
        <family val="2"/>
        <scheme val="minor"/>
      </rPr>
      <t xml:space="preserve"> SP</t>
    </r>
    <r>
      <rPr>
        <sz val="14"/>
        <color theme="1"/>
        <rFont val="Calibri"/>
        <family val="2"/>
        <scheme val="minor"/>
      </rPr>
      <t xml:space="preserve"> BWB - Coração Riscado (1 pct)</t>
    </r>
  </si>
  <si>
    <r>
      <t>Forma Simples</t>
    </r>
    <r>
      <rPr>
        <b/>
        <sz val="14"/>
        <color theme="1"/>
        <rFont val="Calibri"/>
        <family val="2"/>
        <scheme val="minor"/>
      </rPr>
      <t xml:space="preserve"> SP</t>
    </r>
    <r>
      <rPr>
        <sz val="14"/>
        <color theme="1"/>
        <rFont val="Calibri"/>
        <family val="2"/>
        <scheme val="minor"/>
      </rPr>
      <t xml:space="preserve"> BWB - Tablete Alfabeto (1 pct)</t>
    </r>
  </si>
  <si>
    <r>
      <t>Forma Simples</t>
    </r>
    <r>
      <rPr>
        <b/>
        <sz val="14"/>
        <color theme="1"/>
        <rFont val="Calibri"/>
        <family val="2"/>
        <scheme val="minor"/>
      </rPr>
      <t xml:space="preserve"> SP</t>
    </r>
    <r>
      <rPr>
        <sz val="14"/>
        <color theme="1"/>
        <rFont val="Calibri"/>
        <family val="2"/>
        <scheme val="minor"/>
      </rPr>
      <t xml:space="preserve"> BWB - Quebra Cabeça (1 pct)</t>
    </r>
  </si>
  <si>
    <r>
      <t>Forma Simples</t>
    </r>
    <r>
      <rPr>
        <b/>
        <sz val="14"/>
        <color theme="1"/>
        <rFont val="Calibri"/>
        <family val="2"/>
        <scheme val="minor"/>
      </rPr>
      <t xml:space="preserve"> SP</t>
    </r>
    <r>
      <rPr>
        <sz val="14"/>
        <color theme="1"/>
        <rFont val="Calibri"/>
        <family val="2"/>
        <scheme val="minor"/>
      </rPr>
      <t xml:space="preserve"> BWB - Coração Ponteado (1 pct)</t>
    </r>
  </si>
  <si>
    <t>Saco PP - 27x40cm - Transparente (10und)</t>
  </si>
  <si>
    <t>Fita 1,5cm x 30m - Noite Feliz - Dourado (10und)</t>
  </si>
  <si>
    <t>Fita 1,5cm x 30m - Noite Feliz - Vermelho (10und)</t>
  </si>
  <si>
    <t>Fita 1,5cm x 30m - Noite Feliz - Verde (10und)</t>
  </si>
  <si>
    <t>Fita 1,5cm x 30m - Branco (10und)</t>
  </si>
  <si>
    <t>Fita 1,5cm x 30m - Azul Claro (10und)</t>
  </si>
  <si>
    <t>Fita 1,5cm x 30m - Azul Escuro (10und)</t>
  </si>
  <si>
    <t>Fita 1,5cm x 30m - Blue (10und)</t>
  </si>
  <si>
    <t>Fita 1,5cm x 30m - Lilás (10und)</t>
  </si>
  <si>
    <t>Fita 1,5cm x 30m - Vermelho Claro (10und)</t>
  </si>
  <si>
    <t>Fita 1,5cm x 30m - Rosa Antigo (10und)</t>
  </si>
  <si>
    <t>Fita 1,5cm x 30m - Dourado (10und)</t>
  </si>
  <si>
    <t>Fita 1,5cm x 30m - Verde Limão (10und)</t>
  </si>
  <si>
    <t>Fitilho 50m - Azul Celeste (10und)</t>
  </si>
  <si>
    <t>Fitilho 50m - Rosa Bebê (10und)</t>
  </si>
  <si>
    <t>Fitilho 50m - Vermelho (10und)</t>
  </si>
  <si>
    <t>Fitilho 50m - Ouro (10und)</t>
  </si>
  <si>
    <t>Fitilho 50m - Lilás (10und)</t>
  </si>
  <si>
    <t>Fitilho 50m - Preto (10und)</t>
  </si>
  <si>
    <t>Fitilho 50m - Branco (10und)</t>
  </si>
  <si>
    <t>Fitilho 50m - Prata (10und)</t>
  </si>
  <si>
    <t>Cinta para Panetone 500g - Magia de Natal (10und)</t>
  </si>
  <si>
    <t>Cinta para Panetone 500g - Feliz Natal (10und)</t>
  </si>
  <si>
    <t>Cinta para Panetone 500g - Genérico (10und)</t>
  </si>
  <si>
    <t>Cinta para Panetone 250g - Magia de Natal (10und)</t>
  </si>
  <si>
    <t>Cinta para Panetone 250g - Feliz Natal (10und)</t>
  </si>
  <si>
    <t>Cinta para Panetone 250g - Genérico (10und)</t>
  </si>
  <si>
    <t>Cinta para Panetone 100g - Magia de Natal (10und)</t>
  </si>
  <si>
    <t>Cinta para Panetone 100g - Feliz Natal (10und)</t>
  </si>
  <si>
    <t>Cinta para Panetone 100g - Genérico (10und)</t>
  </si>
  <si>
    <t>Panetone 500g - Ed. Ltda. - Verde (10und)</t>
  </si>
  <si>
    <t>Panetone 250g - Ed. Ltda. - Verde (10und)</t>
  </si>
  <si>
    <t>Panetone 100g - Ed. Ltda. - Verde (10und)</t>
  </si>
  <si>
    <t>Panetone 500g - Ed. Ltda. - Vermelho (10und)</t>
  </si>
  <si>
    <t>Panetone 250g - Ed. Ltda. - Vermelho (10und)</t>
  </si>
  <si>
    <t>Panetone 100g - Ed. Ltda. - Vermelho (10und)</t>
  </si>
  <si>
    <t>Cinta para Panetone 500g - Acetato Dourado (10und)</t>
  </si>
  <si>
    <t>Cinta para Panetone 500g - Acetato Verde (10und)</t>
  </si>
  <si>
    <t>Cinta para Panetone 500g - Acetato Vermelho (10und)</t>
  </si>
  <si>
    <t>Cinta para Panetone 500g - Acetato Transparente (10und)</t>
  </si>
  <si>
    <t>Kit Pronto - (Papel e Cinta Colorida) Verde</t>
  </si>
  <si>
    <t>Kit Pronto - (Papel e Cinta Colorida) Dourado</t>
  </si>
  <si>
    <t>Kit Pronto - (Papel e Cinta Colorida) Vermelho</t>
  </si>
  <si>
    <t>Kit Pronto - (Acetato e Cinta Estampada) Dourado</t>
  </si>
  <si>
    <t>Kit Pronto - (Acetato e Cinta Estampada) Vermelho</t>
  </si>
  <si>
    <t>Kit Pronto - (Acetato e Cinta Estampada) Verde</t>
  </si>
  <si>
    <t>Caixa Panetone - 16x16x19cm - Kraft (10und)</t>
  </si>
  <si>
    <t>Caixa Panetone - 16x16x19cm - Duplex Branco (10und)</t>
  </si>
  <si>
    <t>Caixa Panetone - 13x13x15cm - Kraft (10und)</t>
  </si>
  <si>
    <t>Caixa Panetone - 13x13x15 Duplex Branco (10und)</t>
  </si>
  <si>
    <t>Caixa Panetone - 10x10x12cm - Kraft (10und)</t>
  </si>
  <si>
    <t>Caixa Panetone - 10x10x12cm - Duplex Branco (10und)</t>
  </si>
  <si>
    <t>Caixa Panetone - 16x16x19cm - Borda Kraft (10und)</t>
  </si>
  <si>
    <t>Caixa Panetone - 16x16x19cm - Borda Branco (10und)</t>
  </si>
  <si>
    <t>Caixa Panetone - 13x13x15cm - Borda Kraft (10und)</t>
  </si>
  <si>
    <t>Caixa Panetone - 13x13x15cm - Borda Branco (10und)</t>
  </si>
  <si>
    <t>Caixa Panetone - 10x10x12cm - Borda Kraft (10und)</t>
  </si>
  <si>
    <t>Caixa Panetone - 10x10x12cm - Borda Branco (10und)</t>
  </si>
  <si>
    <t>Município</t>
  </si>
  <si>
    <t>OK 1</t>
  </si>
  <si>
    <t>OK 2</t>
  </si>
  <si>
    <t>OK 3</t>
  </si>
  <si>
    <t>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</si>
</sst>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000\-000"/>
    <numFmt numFmtId="166" formatCode="&quot;&quot;00&quot;.&quot;000&quot;.&quot;000&quot;/&quot;0000\-00"/>
    <numFmt numFmtId="167" formatCode="&quot;&quot;000&quot;.&quot;000&quot;.&quot;000&quot;.&quot;000&quot;&quot;"/>
    <numFmt numFmtId="168" formatCode="[&gt;=11111111111]\(00\)\ 00000\-0000;\(00\)\ 0000\-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49" fontId="3" fillId="0" borderId="0" xfId="0" applyNumberFormat="1" applyFont="1" applyAlignment="1">
      <alignment horizontal="center"/>
    </xf>
    <xf numFmtId="0" fontId="3" fillId="0" borderId="0" xfId="0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4" fillId="4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44" fontId="4" fillId="2" borderId="1" xfId="0" applyNumberFormat="1" applyFont="1" applyFill="1" applyBorder="1" applyAlignment="1">
      <alignment vertical="center"/>
    </xf>
    <xf numFmtId="0" fontId="0" fillId="0" borderId="2" xfId="0" applyBorder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5" xfId="0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14" fontId="10" fillId="0" borderId="4" xfId="0" applyNumberFormat="1" applyFont="1" applyBorder="1" applyAlignment="1">
      <alignment horizontal="left"/>
    </xf>
    <xf numFmtId="2" fontId="0" fillId="0" borderId="0" xfId="0" applyNumberFormat="1"/>
    <xf numFmtId="44" fontId="3" fillId="0" borderId="0" xfId="1" applyFont="1" applyFill="1"/>
    <xf numFmtId="44" fontId="3" fillId="0" borderId="0" xfId="1" applyFont="1"/>
    <xf numFmtId="0" fontId="3" fillId="6" borderId="0" xfId="0" applyFont="1" applyFill="1"/>
    <xf numFmtId="44" fontId="3" fillId="6" borderId="0" xfId="1" applyFont="1" applyFill="1"/>
    <xf numFmtId="44" fontId="3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14" fontId="10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5" fillId="4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9" fillId="0" borderId="4" xfId="0" applyFont="1" applyBorder="1" applyAlignment="1">
      <alignment horizontal="right"/>
    </xf>
    <xf numFmtId="0" fontId="7" fillId="0" borderId="0" xfId="0" applyFont="1" applyAlignment="1">
      <alignment horizontal="left" vertical="center" indent="30"/>
    </xf>
    <xf numFmtId="0" fontId="2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3" xfId="0" applyNumberFormat="1" applyFont="1" applyBorder="1" applyAlignment="1" applyProtection="1">
      <alignment horizontal="center" vertical="center" wrapText="1"/>
      <protection locked="0"/>
    </xf>
    <xf numFmtId="164" fontId="13" fillId="0" borderId="4" xfId="0" applyNumberFormat="1" applyFont="1" applyBorder="1" applyAlignment="1" applyProtection="1">
      <alignment horizontal="center" vertical="center" wrapText="1"/>
      <protection locked="0"/>
    </xf>
    <xf numFmtId="164" fontId="13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vertical="center"/>
    </xf>
    <xf numFmtId="2" fontId="0" fillId="0" borderId="28" xfId="0" applyNumberFormat="1" applyBorder="1" applyAlignment="1">
      <alignment horizont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164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166" fontId="0" fillId="0" borderId="13" xfId="0" applyNumberFormat="1" applyBorder="1" applyAlignment="1" applyProtection="1">
      <alignment horizontal="left" vertical="center"/>
      <protection locked="0"/>
    </xf>
    <xf numFmtId="167" fontId="0" fillId="0" borderId="18" xfId="0" applyNumberFormat="1" applyBorder="1" applyAlignment="1" applyProtection="1">
      <alignment horizontal="left" vertical="center"/>
      <protection locked="0"/>
    </xf>
    <xf numFmtId="167" fontId="0" fillId="0" borderId="24" xfId="0" applyNumberForma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left" vertical="center"/>
      <protection locked="0"/>
    </xf>
    <xf numFmtId="0" fontId="12" fillId="5" borderId="12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21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14" fontId="0" fillId="0" borderId="18" xfId="0" applyNumberFormat="1" applyBorder="1" applyAlignment="1" applyProtection="1">
      <alignment horizontal="left" vertical="center"/>
      <protection locked="0"/>
    </xf>
    <xf numFmtId="14" fontId="0" fillId="0" borderId="13" xfId="0" applyNumberFormat="1" applyBorder="1" applyAlignment="1" applyProtection="1">
      <alignment horizontal="left" vertical="center"/>
      <protection locked="0"/>
    </xf>
    <xf numFmtId="14" fontId="0" fillId="0" borderId="25" xfId="0" applyNumberFormat="1" applyBorder="1" applyAlignment="1" applyProtection="1">
      <alignment horizontal="left" vertical="center"/>
      <protection locked="0"/>
    </xf>
    <xf numFmtId="1" fontId="0" fillId="0" borderId="18" xfId="0" applyNumberFormat="1" applyBorder="1" applyAlignment="1" applyProtection="1">
      <alignment horizontal="left" vertical="center"/>
      <protection locked="0"/>
    </xf>
    <xf numFmtId="1" fontId="0" fillId="0" borderId="13" xfId="0" applyNumberFormat="1" applyBorder="1" applyAlignment="1" applyProtection="1">
      <alignment horizontal="left" vertical="center"/>
      <protection locked="0"/>
    </xf>
    <xf numFmtId="1" fontId="0" fillId="0" borderId="12" xfId="0" applyNumberForma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168" fontId="0" fillId="0" borderId="13" xfId="0" applyNumberFormat="1" applyBorder="1" applyAlignment="1" applyProtection="1">
      <alignment horizontal="left" vertical="center"/>
      <protection locked="0"/>
    </xf>
    <xf numFmtId="168" fontId="0" fillId="0" borderId="4" xfId="0" applyNumberFormat="1" applyBorder="1" applyAlignment="1" applyProtection="1">
      <alignment horizontal="left" vertical="center"/>
      <protection locked="0"/>
    </xf>
    <xf numFmtId="168" fontId="0" fillId="0" borderId="12" xfId="0" applyNumberFormat="1" applyBorder="1" applyAlignment="1" applyProtection="1">
      <alignment horizontal="left" vertical="center"/>
      <protection locked="0"/>
    </xf>
    <xf numFmtId="166" fontId="0" fillId="0" borderId="0" xfId="0" applyNumberFormat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left" vertical="center"/>
      <protection locked="0"/>
    </xf>
    <xf numFmtId="167" fontId="0" fillId="0" borderId="2" xfId="0" applyNumberFormat="1" applyBorder="1" applyAlignment="1" applyProtection="1">
      <alignment horizontal="left" vertical="center"/>
      <protection locked="0"/>
    </xf>
    <xf numFmtId="167" fontId="0" fillId="0" borderId="0" xfId="0" applyNumberFormat="1" applyAlignment="1" applyProtection="1">
      <alignment horizontal="left" vertical="center"/>
      <protection locked="0"/>
    </xf>
    <xf numFmtId="165" fontId="0" fillId="0" borderId="0" xfId="0" applyNumberFormat="1" applyAlignment="1" applyProtection="1">
      <alignment horizontal="left" vertical="center"/>
      <protection locked="0"/>
    </xf>
    <xf numFmtId="165" fontId="0" fillId="0" borderId="5" xfId="0" applyNumberFormat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7" fillId="0" borderId="23" xfId="0" applyNumberFormat="1" applyFont="1" applyBorder="1" applyAlignment="1" applyProtection="1">
      <alignment horizontal="center" vertical="center" wrapText="1"/>
      <protection locked="0"/>
    </xf>
    <xf numFmtId="1" fontId="7" fillId="0" borderId="26" xfId="0" applyNumberFormat="1" applyFont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11" fillId="0" borderId="2" xfId="1" applyFont="1" applyBorder="1" applyAlignment="1" applyProtection="1">
      <alignment horizontal="center" vertical="center" wrapText="1"/>
      <protection locked="0"/>
    </xf>
    <xf numFmtId="44" fontId="11" fillId="0" borderId="0" xfId="1" applyFont="1" applyBorder="1" applyAlignment="1" applyProtection="1">
      <alignment horizontal="center" vertical="center" wrapText="1"/>
      <protection locked="0"/>
    </xf>
    <xf numFmtId="44" fontId="11" fillId="0" borderId="4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left" vertical="center"/>
    </xf>
    <xf numFmtId="14" fontId="0" fillId="0" borderId="27" xfId="0" applyNumberForma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7629-3292-469B-8F8D-E8A746CB223E}">
  <dimension ref="A1:D1401"/>
  <sheetViews>
    <sheetView workbookViewId="0">
      <pane ySplit="1" topLeftCell="A2" activePane="bottomLeft" state="frozen"/>
      <selection pane="bottomLeft"/>
    </sheetView>
  </sheetViews>
  <sheetFormatPr defaultColWidth="0" defaultRowHeight="15" zeroHeight="1" x14ac:dyDescent="0.25"/>
  <cols>
    <col min="1" max="1" width="9.140625" customWidth="1"/>
    <col min="2" max="2" width="73.42578125" bestFit="1" customWidth="1"/>
    <col min="3" max="3" width="16.140625" bestFit="1" customWidth="1"/>
    <col min="4" max="4" width="16.5703125" bestFit="1" customWidth="1"/>
    <col min="5" max="16384" width="9.140625" hidden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ht="18.75" x14ac:dyDescent="0.3">
      <c r="A2" s="1">
        <v>1</v>
      </c>
      <c r="B2" s="2" t="s">
        <v>287</v>
      </c>
      <c r="C2" s="23">
        <v>47</v>
      </c>
      <c r="D2" s="24">
        <v>42.5</v>
      </c>
    </row>
    <row r="3" spans="1:4" ht="18.75" x14ac:dyDescent="0.3">
      <c r="A3" s="4">
        <f>IF(B3&gt;0,A2+1,"")</f>
        <v>2</v>
      </c>
      <c r="B3" s="2" t="s">
        <v>133</v>
      </c>
      <c r="C3" s="23">
        <v>34.5</v>
      </c>
      <c r="D3" s="24">
        <v>31</v>
      </c>
    </row>
    <row r="4" spans="1:4" ht="18.75" x14ac:dyDescent="0.3">
      <c r="A4" s="4">
        <f t="shared" ref="A4:A11" si="0">IF(B4&gt;0,A3+1,"")</f>
        <v>3</v>
      </c>
      <c r="B4" s="2" t="s">
        <v>134</v>
      </c>
      <c r="C4" s="23">
        <v>26</v>
      </c>
      <c r="D4" s="24">
        <v>22.5</v>
      </c>
    </row>
    <row r="5" spans="1:4" ht="18.75" x14ac:dyDescent="0.3">
      <c r="A5" s="4">
        <f t="shared" si="0"/>
        <v>4</v>
      </c>
      <c r="B5" s="2" t="s">
        <v>135</v>
      </c>
      <c r="C5" s="23">
        <v>18</v>
      </c>
      <c r="D5" s="24">
        <v>16</v>
      </c>
    </row>
    <row r="6" spans="1:4" ht="18.75" x14ac:dyDescent="0.3">
      <c r="A6" s="4">
        <f t="shared" si="0"/>
        <v>5</v>
      </c>
      <c r="B6" s="2" t="s">
        <v>179</v>
      </c>
      <c r="C6" s="23">
        <v>85</v>
      </c>
      <c r="D6" s="24">
        <v>77.5</v>
      </c>
    </row>
    <row r="7" spans="1:4" ht="18.75" x14ac:dyDescent="0.3">
      <c r="A7" s="4">
        <f t="shared" si="0"/>
        <v>6</v>
      </c>
      <c r="B7" s="2" t="s">
        <v>136</v>
      </c>
      <c r="C7" s="23">
        <v>59.5</v>
      </c>
      <c r="D7" s="24">
        <v>54</v>
      </c>
    </row>
    <row r="8" spans="1:4" ht="18.75" x14ac:dyDescent="0.3">
      <c r="A8" s="4">
        <f t="shared" si="0"/>
        <v>7</v>
      </c>
      <c r="B8" s="2" t="s">
        <v>137</v>
      </c>
      <c r="C8" s="23">
        <v>41</v>
      </c>
      <c r="D8" s="24">
        <v>37</v>
      </c>
    </row>
    <row r="9" spans="1:4" ht="18.75" x14ac:dyDescent="0.3">
      <c r="A9" s="4">
        <f t="shared" si="0"/>
        <v>8</v>
      </c>
      <c r="B9" s="2" t="s">
        <v>138</v>
      </c>
      <c r="C9" s="23">
        <v>29</v>
      </c>
      <c r="D9" s="24">
        <v>26</v>
      </c>
    </row>
    <row r="10" spans="1:4" ht="18.75" x14ac:dyDescent="0.3">
      <c r="A10" s="4">
        <f t="shared" si="0"/>
        <v>9</v>
      </c>
      <c r="B10" s="2" t="s">
        <v>45</v>
      </c>
      <c r="C10" s="23">
        <v>35</v>
      </c>
      <c r="D10" s="24">
        <v>30</v>
      </c>
    </row>
    <row r="11" spans="1:4" ht="18.75" x14ac:dyDescent="0.3">
      <c r="A11" s="4">
        <f t="shared" si="0"/>
        <v>10</v>
      </c>
      <c r="B11" s="2" t="s">
        <v>288</v>
      </c>
      <c r="C11" s="23">
        <v>9.8000000000000007</v>
      </c>
      <c r="D11" s="24">
        <v>8.6999999999999993</v>
      </c>
    </row>
    <row r="12" spans="1:4" ht="18.75" x14ac:dyDescent="0.3">
      <c r="A12" s="4">
        <f>IF(B12&gt;0,A11+1,"")</f>
        <v>11</v>
      </c>
      <c r="B12" s="2" t="s">
        <v>35</v>
      </c>
      <c r="C12" s="23">
        <v>47</v>
      </c>
      <c r="D12" s="24">
        <v>42</v>
      </c>
    </row>
    <row r="13" spans="1:4" ht="18.75" x14ac:dyDescent="0.3">
      <c r="A13" s="4">
        <f t="shared" ref="A13:A76" si="1">IF(B13&gt;0,A12+1,"")</f>
        <v>12</v>
      </c>
      <c r="B13" s="2" t="s">
        <v>36</v>
      </c>
      <c r="C13" s="23">
        <v>47</v>
      </c>
      <c r="D13" s="24">
        <v>42</v>
      </c>
    </row>
    <row r="14" spans="1:4" ht="18.75" x14ac:dyDescent="0.3">
      <c r="A14" s="4">
        <f t="shared" si="1"/>
        <v>13</v>
      </c>
      <c r="B14" s="2" t="s">
        <v>37</v>
      </c>
      <c r="C14" s="23">
        <v>47</v>
      </c>
      <c r="D14" s="24">
        <v>42</v>
      </c>
    </row>
    <row r="15" spans="1:4" ht="18.75" x14ac:dyDescent="0.3">
      <c r="A15" s="4">
        <f t="shared" si="1"/>
        <v>14</v>
      </c>
      <c r="B15" s="2" t="s">
        <v>38</v>
      </c>
      <c r="C15" s="23">
        <v>47</v>
      </c>
      <c r="D15" s="24">
        <v>42</v>
      </c>
    </row>
    <row r="16" spans="1:4" ht="18.75" x14ac:dyDescent="0.3">
      <c r="A16" s="4">
        <f t="shared" si="1"/>
        <v>15</v>
      </c>
      <c r="B16" s="2" t="s">
        <v>39</v>
      </c>
      <c r="C16" s="23">
        <v>47</v>
      </c>
      <c r="D16" s="24">
        <v>42</v>
      </c>
    </row>
    <row r="17" spans="1:4" ht="18.75" x14ac:dyDescent="0.3">
      <c r="A17" s="4">
        <f t="shared" si="1"/>
        <v>16</v>
      </c>
      <c r="B17" s="2" t="s">
        <v>40</v>
      </c>
      <c r="C17" s="23">
        <v>47</v>
      </c>
      <c r="D17" s="24">
        <v>42</v>
      </c>
    </row>
    <row r="18" spans="1:4" ht="18.75" x14ac:dyDescent="0.3">
      <c r="A18" s="4">
        <f t="shared" si="1"/>
        <v>17</v>
      </c>
      <c r="B18" s="2" t="s">
        <v>41</v>
      </c>
      <c r="C18" s="23">
        <v>47</v>
      </c>
      <c r="D18" s="24">
        <v>42</v>
      </c>
    </row>
    <row r="19" spans="1:4" ht="18.75" x14ac:dyDescent="0.3">
      <c r="A19" s="4">
        <f t="shared" si="1"/>
        <v>18</v>
      </c>
      <c r="B19" s="2" t="s">
        <v>42</v>
      </c>
      <c r="C19" s="23">
        <v>47</v>
      </c>
      <c r="D19" s="24">
        <v>42</v>
      </c>
    </row>
    <row r="20" spans="1:4" ht="18.75" x14ac:dyDescent="0.3">
      <c r="A20" s="4">
        <f t="shared" si="1"/>
        <v>19</v>
      </c>
      <c r="B20" s="2" t="s">
        <v>43</v>
      </c>
      <c r="C20" s="23">
        <v>47</v>
      </c>
      <c r="D20" s="24">
        <v>42</v>
      </c>
    </row>
    <row r="21" spans="1:4" ht="18.75" x14ac:dyDescent="0.3">
      <c r="A21" s="4">
        <f t="shared" si="1"/>
        <v>20</v>
      </c>
      <c r="B21" s="2" t="s">
        <v>44</v>
      </c>
      <c r="C21" s="23">
        <v>47</v>
      </c>
      <c r="D21" s="24">
        <v>42</v>
      </c>
    </row>
    <row r="22" spans="1:4" ht="18.75" x14ac:dyDescent="0.3">
      <c r="A22" s="4">
        <f t="shared" si="1"/>
        <v>21</v>
      </c>
      <c r="B22" s="2" t="s">
        <v>46</v>
      </c>
      <c r="C22" s="23">
        <v>42</v>
      </c>
      <c r="D22" s="24">
        <v>37</v>
      </c>
    </row>
    <row r="23" spans="1:4" ht="18.75" x14ac:dyDescent="0.3">
      <c r="A23" s="4">
        <f t="shared" si="1"/>
        <v>22</v>
      </c>
      <c r="B23" s="2" t="s">
        <v>127</v>
      </c>
      <c r="C23" s="23">
        <v>11.5</v>
      </c>
      <c r="D23" s="24">
        <v>10.5</v>
      </c>
    </row>
    <row r="24" spans="1:4" ht="18.75" x14ac:dyDescent="0.3">
      <c r="A24" s="4">
        <f t="shared" si="1"/>
        <v>23</v>
      </c>
      <c r="B24" s="2" t="s">
        <v>128</v>
      </c>
      <c r="C24" s="23">
        <v>11.5</v>
      </c>
      <c r="D24" s="24">
        <v>10.5</v>
      </c>
    </row>
    <row r="25" spans="1:4" ht="18.75" x14ac:dyDescent="0.3">
      <c r="A25" s="4">
        <f t="shared" si="1"/>
        <v>24</v>
      </c>
      <c r="B25" s="2" t="s">
        <v>129</v>
      </c>
      <c r="C25" s="23">
        <v>11.5</v>
      </c>
      <c r="D25" s="24">
        <v>10.5</v>
      </c>
    </row>
    <row r="26" spans="1:4" ht="18.75" x14ac:dyDescent="0.3">
      <c r="A26" s="4">
        <f t="shared" si="1"/>
        <v>25</v>
      </c>
      <c r="B26" s="2" t="s">
        <v>130</v>
      </c>
      <c r="C26" s="23">
        <v>11.5</v>
      </c>
      <c r="D26" s="24">
        <v>10.5</v>
      </c>
    </row>
    <row r="27" spans="1:4" ht="18.75" x14ac:dyDescent="0.3">
      <c r="A27" s="4">
        <f t="shared" si="1"/>
        <v>26</v>
      </c>
      <c r="B27" s="2" t="s">
        <v>131</v>
      </c>
      <c r="C27" s="23">
        <v>11.5</v>
      </c>
      <c r="D27" s="24">
        <v>10.5</v>
      </c>
    </row>
    <row r="28" spans="1:4" ht="18.75" x14ac:dyDescent="0.3">
      <c r="A28" s="4">
        <f t="shared" si="1"/>
        <v>27</v>
      </c>
      <c r="B28" s="2" t="s">
        <v>132</v>
      </c>
      <c r="C28" s="23">
        <v>11.5</v>
      </c>
      <c r="D28" s="24">
        <v>10.5</v>
      </c>
    </row>
    <row r="29" spans="1:4" ht="18.75" x14ac:dyDescent="0.3">
      <c r="A29" s="4">
        <f t="shared" si="1"/>
        <v>28</v>
      </c>
      <c r="B29" s="2" t="s">
        <v>126</v>
      </c>
      <c r="C29" s="23">
        <v>10</v>
      </c>
      <c r="D29" s="24">
        <v>9</v>
      </c>
    </row>
    <row r="30" spans="1:4" ht="18.75" x14ac:dyDescent="0.3">
      <c r="A30" s="4">
        <f t="shared" si="1"/>
        <v>29</v>
      </c>
      <c r="B30" s="2" t="s">
        <v>139</v>
      </c>
      <c r="C30" s="24">
        <v>14</v>
      </c>
      <c r="D30" s="24">
        <v>12.7</v>
      </c>
    </row>
    <row r="31" spans="1:4" ht="18.75" x14ac:dyDescent="0.3">
      <c r="A31" s="4">
        <f t="shared" si="1"/>
        <v>30</v>
      </c>
      <c r="B31" s="2" t="s">
        <v>140</v>
      </c>
      <c r="C31" s="24">
        <v>14</v>
      </c>
      <c r="D31" s="24">
        <v>12.7</v>
      </c>
    </row>
    <row r="32" spans="1:4" ht="18.75" x14ac:dyDescent="0.3">
      <c r="A32" s="4">
        <f>IF(B32&gt;0,A31+1,"")</f>
        <v>31</v>
      </c>
      <c r="B32" s="2" t="s">
        <v>141</v>
      </c>
      <c r="C32" s="24">
        <v>11.8</v>
      </c>
      <c r="D32" s="24">
        <v>11</v>
      </c>
    </row>
    <row r="33" spans="1:4" ht="18.75" x14ac:dyDescent="0.3">
      <c r="A33" s="4">
        <f>IF(B33&gt;0,A32+1,"")</f>
        <v>32</v>
      </c>
      <c r="B33" s="2" t="s">
        <v>142</v>
      </c>
      <c r="C33" s="24">
        <v>9.8000000000000007</v>
      </c>
      <c r="D33" s="24">
        <v>9</v>
      </c>
    </row>
    <row r="34" spans="1:4" ht="18.75" x14ac:dyDescent="0.3">
      <c r="A34" s="4">
        <f t="shared" si="1"/>
        <v>33</v>
      </c>
      <c r="B34" s="2" t="s">
        <v>143</v>
      </c>
      <c r="C34" s="24">
        <v>9.8000000000000007</v>
      </c>
      <c r="D34" s="24">
        <v>9</v>
      </c>
    </row>
    <row r="35" spans="1:4" ht="18.75" x14ac:dyDescent="0.3">
      <c r="A35" s="4">
        <f t="shared" si="1"/>
        <v>34</v>
      </c>
      <c r="B35" s="2" t="s">
        <v>144</v>
      </c>
      <c r="C35" s="24">
        <v>9.8000000000000007</v>
      </c>
      <c r="D35" s="24">
        <v>9</v>
      </c>
    </row>
    <row r="36" spans="1:4" ht="18.75" x14ac:dyDescent="0.3">
      <c r="A36" s="4">
        <f t="shared" si="1"/>
        <v>35</v>
      </c>
      <c r="B36" s="2" t="s">
        <v>145</v>
      </c>
      <c r="C36" s="24">
        <v>9.8000000000000007</v>
      </c>
      <c r="D36" s="24">
        <v>9</v>
      </c>
    </row>
    <row r="37" spans="1:4" ht="18.75" x14ac:dyDescent="0.3">
      <c r="A37" s="4">
        <f t="shared" si="1"/>
        <v>36</v>
      </c>
      <c r="B37" s="2" t="s">
        <v>146</v>
      </c>
      <c r="C37" s="24">
        <v>7.7</v>
      </c>
      <c r="D37" s="24">
        <v>7</v>
      </c>
    </row>
    <row r="38" spans="1:4" ht="18.75" x14ac:dyDescent="0.3">
      <c r="A38" s="4">
        <f t="shared" si="1"/>
        <v>37</v>
      </c>
      <c r="B38" s="2" t="s">
        <v>147</v>
      </c>
      <c r="C38" s="24">
        <v>9.8000000000000007</v>
      </c>
      <c r="D38" s="24">
        <v>9</v>
      </c>
    </row>
    <row r="39" spans="1:4" ht="18.75" x14ac:dyDescent="0.3">
      <c r="A39" s="4">
        <f t="shared" si="1"/>
        <v>38</v>
      </c>
      <c r="B39" s="2" t="s">
        <v>148</v>
      </c>
      <c r="C39" s="24">
        <v>9.8000000000000007</v>
      </c>
      <c r="D39" s="24">
        <v>9</v>
      </c>
    </row>
    <row r="40" spans="1:4" ht="18.75" x14ac:dyDescent="0.3">
      <c r="A40" s="4">
        <f t="shared" si="1"/>
        <v>39</v>
      </c>
      <c r="B40" s="2" t="s">
        <v>149</v>
      </c>
      <c r="C40" s="24">
        <v>9.8000000000000007</v>
      </c>
      <c r="D40" s="24">
        <v>9</v>
      </c>
    </row>
    <row r="41" spans="1:4" ht="18.75" x14ac:dyDescent="0.3">
      <c r="A41" s="4">
        <f t="shared" si="1"/>
        <v>40</v>
      </c>
      <c r="B41" s="2" t="s">
        <v>150</v>
      </c>
      <c r="C41" s="24">
        <v>9.8000000000000007</v>
      </c>
      <c r="D41" s="24">
        <v>9</v>
      </c>
    </row>
    <row r="42" spans="1:4" ht="18.75" x14ac:dyDescent="0.3">
      <c r="A42" s="4">
        <f t="shared" si="1"/>
        <v>41</v>
      </c>
      <c r="B42" s="2" t="s">
        <v>151</v>
      </c>
      <c r="C42" s="24">
        <v>9.8000000000000007</v>
      </c>
      <c r="D42" s="24">
        <v>9</v>
      </c>
    </row>
    <row r="43" spans="1:4" ht="18.75" x14ac:dyDescent="0.3">
      <c r="A43" s="4">
        <f t="shared" si="1"/>
        <v>42</v>
      </c>
      <c r="B43" s="2" t="s">
        <v>152</v>
      </c>
      <c r="C43" s="24">
        <v>9.8000000000000007</v>
      </c>
      <c r="D43" s="24">
        <v>9</v>
      </c>
    </row>
    <row r="44" spans="1:4" ht="18.75" x14ac:dyDescent="0.3">
      <c r="A44" s="4">
        <f t="shared" si="1"/>
        <v>43</v>
      </c>
      <c r="B44" s="2" t="s">
        <v>250</v>
      </c>
      <c r="C44" s="24">
        <v>37.799999999999997</v>
      </c>
      <c r="D44" s="24">
        <v>34</v>
      </c>
    </row>
    <row r="45" spans="1:4" ht="18.75" x14ac:dyDescent="0.3">
      <c r="A45" s="4">
        <f t="shared" si="1"/>
        <v>44</v>
      </c>
      <c r="B45" s="2" t="s">
        <v>251</v>
      </c>
      <c r="C45" s="24">
        <v>39.200000000000003</v>
      </c>
      <c r="D45" s="24">
        <v>35.299999999999997</v>
      </c>
    </row>
    <row r="46" spans="1:4" ht="18.75" x14ac:dyDescent="0.3">
      <c r="A46" s="4">
        <f t="shared" si="1"/>
        <v>45</v>
      </c>
      <c r="B46" s="2" t="s">
        <v>252</v>
      </c>
      <c r="C46" s="23">
        <v>43.9</v>
      </c>
      <c r="D46" s="24">
        <v>39.5</v>
      </c>
    </row>
    <row r="47" spans="1:4" ht="18.75" x14ac:dyDescent="0.3">
      <c r="A47" s="4">
        <f t="shared" si="1"/>
        <v>46</v>
      </c>
      <c r="B47" s="2" t="s">
        <v>289</v>
      </c>
      <c r="C47" s="23">
        <v>68</v>
      </c>
      <c r="D47" s="24">
        <v>59.5</v>
      </c>
    </row>
    <row r="48" spans="1:4" ht="18.75" x14ac:dyDescent="0.3">
      <c r="A48" s="4">
        <f t="shared" si="1"/>
        <v>47</v>
      </c>
      <c r="B48" s="2" t="s">
        <v>290</v>
      </c>
      <c r="C48" s="23">
        <v>68</v>
      </c>
      <c r="D48" s="24">
        <v>59.5</v>
      </c>
    </row>
    <row r="49" spans="1:4" ht="18.75" x14ac:dyDescent="0.3">
      <c r="A49" s="4">
        <f t="shared" si="1"/>
        <v>48</v>
      </c>
      <c r="B49" s="2" t="s">
        <v>291</v>
      </c>
      <c r="C49" s="23">
        <v>56</v>
      </c>
      <c r="D49" s="24">
        <v>49</v>
      </c>
    </row>
    <row r="50" spans="1:4" ht="18.75" x14ac:dyDescent="0.3">
      <c r="A50" s="4">
        <f t="shared" si="1"/>
        <v>49</v>
      </c>
      <c r="B50" s="2" t="s">
        <v>292</v>
      </c>
      <c r="C50" s="23">
        <v>56</v>
      </c>
      <c r="D50" s="24">
        <v>49</v>
      </c>
    </row>
    <row r="51" spans="1:4" ht="18.75" x14ac:dyDescent="0.3">
      <c r="A51" s="4">
        <f t="shared" si="1"/>
        <v>50</v>
      </c>
      <c r="B51" s="2" t="s">
        <v>293</v>
      </c>
      <c r="C51" s="23">
        <v>48.5</v>
      </c>
      <c r="D51" s="24">
        <v>42</v>
      </c>
    </row>
    <row r="52" spans="1:4" ht="18.75" x14ac:dyDescent="0.3">
      <c r="A52" s="4">
        <f t="shared" si="1"/>
        <v>51</v>
      </c>
      <c r="B52" s="2" t="s">
        <v>294</v>
      </c>
      <c r="C52" s="23">
        <v>48.5</v>
      </c>
      <c r="D52" s="24">
        <v>42</v>
      </c>
    </row>
    <row r="53" spans="1:4" ht="18.75" x14ac:dyDescent="0.3">
      <c r="A53" s="4">
        <f t="shared" si="1"/>
        <v>52</v>
      </c>
      <c r="B53" s="2" t="s">
        <v>295</v>
      </c>
      <c r="C53" s="23">
        <v>39.5</v>
      </c>
      <c r="D53" s="24">
        <v>35</v>
      </c>
    </row>
    <row r="54" spans="1:4" ht="18.75" x14ac:dyDescent="0.3">
      <c r="A54" s="4">
        <f t="shared" si="1"/>
        <v>53</v>
      </c>
      <c r="B54" s="2" t="s">
        <v>296</v>
      </c>
      <c r="C54" s="23">
        <v>39.5</v>
      </c>
      <c r="D54" s="24">
        <v>35</v>
      </c>
    </row>
    <row r="55" spans="1:4" ht="18.75" x14ac:dyDescent="0.3">
      <c r="A55" s="4">
        <f t="shared" si="1"/>
        <v>54</v>
      </c>
      <c r="B55" s="2" t="s">
        <v>297</v>
      </c>
      <c r="C55" s="24">
        <v>53.5</v>
      </c>
      <c r="D55" s="24">
        <v>47.5</v>
      </c>
    </row>
    <row r="56" spans="1:4" ht="18.75" x14ac:dyDescent="0.3">
      <c r="A56" s="4">
        <f t="shared" si="1"/>
        <v>55</v>
      </c>
      <c r="B56" s="2" t="s">
        <v>298</v>
      </c>
      <c r="C56" s="24">
        <v>53.5</v>
      </c>
      <c r="D56" s="24">
        <v>47.5</v>
      </c>
    </row>
    <row r="57" spans="1:4" ht="18.75" x14ac:dyDescent="0.3">
      <c r="A57" s="4">
        <f t="shared" si="1"/>
        <v>56</v>
      </c>
      <c r="B57" s="2" t="s">
        <v>299</v>
      </c>
      <c r="C57" s="24">
        <v>43</v>
      </c>
      <c r="D57" s="24">
        <v>38.5</v>
      </c>
    </row>
    <row r="58" spans="1:4" ht="18.75" x14ac:dyDescent="0.3">
      <c r="A58" s="4">
        <f t="shared" si="1"/>
        <v>57</v>
      </c>
      <c r="B58" s="2" t="s">
        <v>300</v>
      </c>
      <c r="C58" s="24">
        <v>43</v>
      </c>
      <c r="D58" s="24">
        <v>38.5</v>
      </c>
    </row>
    <row r="59" spans="1:4" ht="18.75" x14ac:dyDescent="0.3">
      <c r="A59" s="4">
        <f t="shared" si="1"/>
        <v>58</v>
      </c>
      <c r="B59" s="2" t="s">
        <v>113</v>
      </c>
      <c r="C59" s="23">
        <v>13.2</v>
      </c>
      <c r="D59" s="24">
        <v>12</v>
      </c>
    </row>
    <row r="60" spans="1:4" ht="18.75" x14ac:dyDescent="0.3">
      <c r="A60" s="4">
        <f t="shared" si="1"/>
        <v>59</v>
      </c>
      <c r="B60" s="2" t="s">
        <v>114</v>
      </c>
      <c r="C60" s="23">
        <v>13.2</v>
      </c>
      <c r="D60" s="24">
        <v>12</v>
      </c>
    </row>
    <row r="61" spans="1:4" ht="18.75" x14ac:dyDescent="0.3">
      <c r="A61" s="4">
        <f t="shared" si="1"/>
        <v>60</v>
      </c>
      <c r="B61" s="2" t="s">
        <v>115</v>
      </c>
      <c r="C61" s="23">
        <v>13.2</v>
      </c>
      <c r="D61" s="24">
        <v>12</v>
      </c>
    </row>
    <row r="62" spans="1:4" ht="18.75" x14ac:dyDescent="0.3">
      <c r="A62" s="4">
        <f t="shared" si="1"/>
        <v>61</v>
      </c>
      <c r="B62" s="2" t="s">
        <v>106</v>
      </c>
      <c r="C62" s="23">
        <v>13.2</v>
      </c>
      <c r="D62" s="24">
        <v>12</v>
      </c>
    </row>
    <row r="63" spans="1:4" ht="18.75" x14ac:dyDescent="0.3">
      <c r="A63" s="4">
        <f t="shared" si="1"/>
        <v>62</v>
      </c>
      <c r="B63" s="2" t="s">
        <v>107</v>
      </c>
      <c r="C63" s="23">
        <v>13.2</v>
      </c>
      <c r="D63" s="24">
        <v>12</v>
      </c>
    </row>
    <row r="64" spans="1:4" ht="18.75" x14ac:dyDescent="0.3">
      <c r="A64" s="4">
        <f t="shared" si="1"/>
        <v>63</v>
      </c>
      <c r="B64" s="2" t="s">
        <v>108</v>
      </c>
      <c r="C64" s="23">
        <v>13.2</v>
      </c>
      <c r="D64" s="24">
        <v>12</v>
      </c>
    </row>
    <row r="65" spans="1:4" ht="18.75" x14ac:dyDescent="0.3">
      <c r="A65" s="4">
        <f t="shared" si="1"/>
        <v>64</v>
      </c>
      <c r="B65" s="2" t="s">
        <v>109</v>
      </c>
      <c r="C65" s="23">
        <v>10.7</v>
      </c>
      <c r="D65" s="24">
        <v>9.5</v>
      </c>
    </row>
    <row r="66" spans="1:4" ht="18.75" x14ac:dyDescent="0.3">
      <c r="A66" s="4">
        <f t="shared" si="1"/>
        <v>65</v>
      </c>
      <c r="B66" s="2" t="s">
        <v>110</v>
      </c>
      <c r="C66" s="23">
        <v>13.5</v>
      </c>
      <c r="D66" s="24">
        <v>12.8</v>
      </c>
    </row>
    <row r="67" spans="1:4" ht="18.75" x14ac:dyDescent="0.3">
      <c r="A67" s="4">
        <f t="shared" si="1"/>
        <v>66</v>
      </c>
      <c r="B67" s="2" t="s">
        <v>111</v>
      </c>
      <c r="C67" s="23">
        <v>13.5</v>
      </c>
      <c r="D67" s="24">
        <v>12.8</v>
      </c>
    </row>
    <row r="68" spans="1:4" ht="18.75" x14ac:dyDescent="0.3">
      <c r="A68" s="4">
        <f t="shared" si="1"/>
        <v>67</v>
      </c>
      <c r="B68" s="2" t="s">
        <v>112</v>
      </c>
      <c r="C68" s="23">
        <v>13.5</v>
      </c>
      <c r="D68" s="24">
        <v>12.8</v>
      </c>
    </row>
    <row r="69" spans="1:4" ht="18.75" x14ac:dyDescent="0.3">
      <c r="A69" s="4">
        <f t="shared" si="1"/>
        <v>68</v>
      </c>
      <c r="B69" s="2" t="s">
        <v>99</v>
      </c>
      <c r="C69" s="23">
        <v>13.5</v>
      </c>
      <c r="D69" s="24">
        <v>12.8</v>
      </c>
    </row>
    <row r="70" spans="1:4" ht="18.75" x14ac:dyDescent="0.3">
      <c r="A70" s="4">
        <f t="shared" si="1"/>
        <v>69</v>
      </c>
      <c r="B70" s="2" t="s">
        <v>100</v>
      </c>
      <c r="C70" s="23">
        <v>13.5</v>
      </c>
      <c r="D70" s="24">
        <v>12.8</v>
      </c>
    </row>
    <row r="71" spans="1:4" ht="18.75" x14ac:dyDescent="0.3">
      <c r="A71" s="4">
        <f t="shared" si="1"/>
        <v>70</v>
      </c>
      <c r="B71" s="2" t="s">
        <v>101</v>
      </c>
      <c r="C71" s="23">
        <v>13.5</v>
      </c>
      <c r="D71" s="24">
        <v>12.8</v>
      </c>
    </row>
    <row r="72" spans="1:4" ht="18.75" x14ac:dyDescent="0.3">
      <c r="A72" s="4">
        <f t="shared" si="1"/>
        <v>71</v>
      </c>
      <c r="B72" s="2" t="s">
        <v>102</v>
      </c>
      <c r="C72" s="23">
        <v>11.5</v>
      </c>
      <c r="D72" s="24">
        <v>10</v>
      </c>
    </row>
    <row r="73" spans="1:4" ht="18.75" x14ac:dyDescent="0.3">
      <c r="A73" s="4">
        <f t="shared" si="1"/>
        <v>72</v>
      </c>
      <c r="B73" s="2" t="s">
        <v>103</v>
      </c>
      <c r="C73" s="23">
        <v>14</v>
      </c>
      <c r="D73" s="24">
        <v>13.2</v>
      </c>
    </row>
    <row r="74" spans="1:4" ht="18.75" x14ac:dyDescent="0.3">
      <c r="A74" s="4">
        <f t="shared" si="1"/>
        <v>73</v>
      </c>
      <c r="B74" s="2" t="s">
        <v>104</v>
      </c>
      <c r="C74" s="23">
        <v>14</v>
      </c>
      <c r="D74" s="24">
        <v>13.2</v>
      </c>
    </row>
    <row r="75" spans="1:4" ht="18.75" x14ac:dyDescent="0.3">
      <c r="A75" s="4">
        <f t="shared" si="1"/>
        <v>74</v>
      </c>
      <c r="B75" s="2" t="s">
        <v>105</v>
      </c>
      <c r="C75" s="23">
        <v>14</v>
      </c>
      <c r="D75" s="24">
        <v>13.2</v>
      </c>
    </row>
    <row r="76" spans="1:4" ht="18.75" x14ac:dyDescent="0.3">
      <c r="A76" s="4">
        <f t="shared" si="1"/>
        <v>75</v>
      </c>
      <c r="B76" s="2" t="s">
        <v>92</v>
      </c>
      <c r="C76" s="23">
        <v>14</v>
      </c>
      <c r="D76" s="24">
        <v>13.2</v>
      </c>
    </row>
    <row r="77" spans="1:4" ht="18.75" x14ac:dyDescent="0.3">
      <c r="A77" s="4">
        <f t="shared" ref="A77:A140" si="2">IF(B77&gt;0,A76+1,"")</f>
        <v>76</v>
      </c>
      <c r="B77" s="2" t="s">
        <v>93</v>
      </c>
      <c r="C77" s="23">
        <v>14</v>
      </c>
      <c r="D77" s="24">
        <v>13.2</v>
      </c>
    </row>
    <row r="78" spans="1:4" ht="18.75" x14ac:dyDescent="0.3">
      <c r="A78" s="4">
        <f t="shared" si="2"/>
        <v>77</v>
      </c>
      <c r="B78" s="2" t="s">
        <v>94</v>
      </c>
      <c r="C78" s="23">
        <v>14</v>
      </c>
      <c r="D78" s="24">
        <v>13.2</v>
      </c>
    </row>
    <row r="79" spans="1:4" ht="18.75" x14ac:dyDescent="0.3">
      <c r="A79" s="4">
        <f t="shared" si="2"/>
        <v>78</v>
      </c>
      <c r="B79" s="2" t="s">
        <v>95</v>
      </c>
      <c r="C79" s="23">
        <v>12</v>
      </c>
      <c r="D79" s="24">
        <v>10.7</v>
      </c>
    </row>
    <row r="80" spans="1:4" ht="18.75" x14ac:dyDescent="0.3">
      <c r="A80" s="4">
        <f t="shared" si="2"/>
        <v>79</v>
      </c>
      <c r="B80" s="2" t="s">
        <v>96</v>
      </c>
      <c r="C80" s="23">
        <v>14</v>
      </c>
      <c r="D80" s="24">
        <v>13.2</v>
      </c>
    </row>
    <row r="81" spans="1:4" ht="18.75" x14ac:dyDescent="0.3">
      <c r="A81" s="4">
        <f t="shared" si="2"/>
        <v>80</v>
      </c>
      <c r="B81" s="2" t="s">
        <v>97</v>
      </c>
      <c r="C81" s="23">
        <v>14</v>
      </c>
      <c r="D81" s="24">
        <v>13.2</v>
      </c>
    </row>
    <row r="82" spans="1:4" ht="18.75" x14ac:dyDescent="0.3">
      <c r="A82" s="4">
        <f t="shared" si="2"/>
        <v>81</v>
      </c>
      <c r="B82" s="2" t="s">
        <v>98</v>
      </c>
      <c r="C82" s="23">
        <v>14</v>
      </c>
      <c r="D82" s="24">
        <v>13.2</v>
      </c>
    </row>
    <row r="83" spans="1:4" ht="18.75" x14ac:dyDescent="0.3">
      <c r="A83" s="4">
        <f t="shared" si="2"/>
        <v>82</v>
      </c>
      <c r="B83" s="2" t="s">
        <v>85</v>
      </c>
      <c r="C83" s="23">
        <v>14</v>
      </c>
      <c r="D83" s="24">
        <v>13.2</v>
      </c>
    </row>
    <row r="84" spans="1:4" ht="18.75" x14ac:dyDescent="0.3">
      <c r="A84" s="4">
        <f t="shared" si="2"/>
        <v>83</v>
      </c>
      <c r="B84" s="2" t="s">
        <v>86</v>
      </c>
      <c r="C84" s="23">
        <v>14</v>
      </c>
      <c r="D84" s="24">
        <v>13.2</v>
      </c>
    </row>
    <row r="85" spans="1:4" ht="18.75" x14ac:dyDescent="0.3">
      <c r="A85" s="4">
        <f t="shared" si="2"/>
        <v>84</v>
      </c>
      <c r="B85" s="2" t="s">
        <v>87</v>
      </c>
      <c r="C85" s="23">
        <v>14</v>
      </c>
      <c r="D85" s="24">
        <v>13.2</v>
      </c>
    </row>
    <row r="86" spans="1:4" ht="18.75" x14ac:dyDescent="0.3">
      <c r="A86" s="4">
        <f t="shared" si="2"/>
        <v>85</v>
      </c>
      <c r="B86" s="2" t="s">
        <v>88</v>
      </c>
      <c r="C86" s="23">
        <v>12</v>
      </c>
      <c r="D86" s="24">
        <v>10.7</v>
      </c>
    </row>
    <row r="87" spans="1:4" ht="18.75" x14ac:dyDescent="0.3">
      <c r="A87" s="4">
        <f t="shared" si="2"/>
        <v>86</v>
      </c>
      <c r="B87" s="2" t="s">
        <v>89</v>
      </c>
      <c r="C87" s="23">
        <v>15.2</v>
      </c>
      <c r="D87" s="24">
        <v>14</v>
      </c>
    </row>
    <row r="88" spans="1:4" ht="18.75" x14ac:dyDescent="0.3">
      <c r="A88" s="4">
        <f t="shared" si="2"/>
        <v>87</v>
      </c>
      <c r="B88" s="2" t="s">
        <v>90</v>
      </c>
      <c r="C88" s="23">
        <v>15.2</v>
      </c>
      <c r="D88" s="24">
        <v>14</v>
      </c>
    </row>
    <row r="89" spans="1:4" ht="18.75" x14ac:dyDescent="0.3">
      <c r="A89" s="4">
        <f t="shared" si="2"/>
        <v>88</v>
      </c>
      <c r="B89" s="2" t="s">
        <v>91</v>
      </c>
      <c r="C89" s="23">
        <v>15.2</v>
      </c>
      <c r="D89" s="24">
        <v>14</v>
      </c>
    </row>
    <row r="90" spans="1:4" ht="18.75" x14ac:dyDescent="0.3">
      <c r="A90" s="4">
        <f t="shared" si="2"/>
        <v>89</v>
      </c>
      <c r="B90" s="2" t="s">
        <v>84</v>
      </c>
      <c r="C90" s="23">
        <v>15.2</v>
      </c>
      <c r="D90" s="24">
        <v>14</v>
      </c>
    </row>
    <row r="91" spans="1:4" ht="18.75" x14ac:dyDescent="0.3">
      <c r="A91" s="4">
        <f t="shared" si="2"/>
        <v>90</v>
      </c>
      <c r="B91" s="2" t="s">
        <v>81</v>
      </c>
      <c r="C91" s="23">
        <v>15.2</v>
      </c>
      <c r="D91" s="24">
        <v>14</v>
      </c>
    </row>
    <row r="92" spans="1:4" ht="18.75" x14ac:dyDescent="0.3">
      <c r="A92" s="4">
        <f t="shared" si="2"/>
        <v>91</v>
      </c>
      <c r="B92" s="2" t="s">
        <v>82</v>
      </c>
      <c r="C92" s="23">
        <v>15.2</v>
      </c>
      <c r="D92" s="24">
        <v>14</v>
      </c>
    </row>
    <row r="93" spans="1:4" ht="18.75" x14ac:dyDescent="0.3">
      <c r="A93" s="4">
        <f t="shared" si="2"/>
        <v>92</v>
      </c>
      <c r="B93" s="2" t="s">
        <v>83</v>
      </c>
      <c r="C93" s="23">
        <v>12.2</v>
      </c>
      <c r="D93" s="24">
        <v>11.5</v>
      </c>
    </row>
    <row r="94" spans="1:4" ht="18.75" x14ac:dyDescent="0.3">
      <c r="A94" s="4">
        <f t="shared" si="2"/>
        <v>93</v>
      </c>
      <c r="B94" s="2" t="s">
        <v>80</v>
      </c>
      <c r="C94" s="24">
        <v>16.5</v>
      </c>
      <c r="D94" s="24">
        <v>15.5</v>
      </c>
    </row>
    <row r="95" spans="1:4" ht="18.75" x14ac:dyDescent="0.3">
      <c r="A95" s="4">
        <f t="shared" si="2"/>
        <v>94</v>
      </c>
      <c r="B95" s="2" t="s">
        <v>79</v>
      </c>
      <c r="C95" s="24">
        <v>16.5</v>
      </c>
      <c r="D95" s="24">
        <v>15.5</v>
      </c>
    </row>
    <row r="96" spans="1:4" ht="18.75" x14ac:dyDescent="0.3">
      <c r="A96" s="4">
        <f t="shared" si="2"/>
        <v>95</v>
      </c>
      <c r="B96" s="2" t="s">
        <v>78</v>
      </c>
      <c r="C96" s="24">
        <v>16.5</v>
      </c>
      <c r="D96" s="24">
        <v>15.5</v>
      </c>
    </row>
    <row r="97" spans="1:4" ht="18.75" x14ac:dyDescent="0.3">
      <c r="A97" s="4">
        <f t="shared" si="2"/>
        <v>96</v>
      </c>
      <c r="B97" s="2" t="s">
        <v>77</v>
      </c>
      <c r="C97" s="24">
        <v>13.8</v>
      </c>
      <c r="D97" s="24">
        <v>13</v>
      </c>
    </row>
    <row r="98" spans="1:4" ht="18.75" x14ac:dyDescent="0.3">
      <c r="A98" s="4">
        <f t="shared" si="2"/>
        <v>97</v>
      </c>
      <c r="B98" s="2" t="s">
        <v>76</v>
      </c>
      <c r="C98" s="24">
        <v>21</v>
      </c>
      <c r="D98" s="24">
        <v>19.5</v>
      </c>
    </row>
    <row r="99" spans="1:4" ht="18.75" x14ac:dyDescent="0.3">
      <c r="A99" s="4">
        <f t="shared" si="2"/>
        <v>98</v>
      </c>
      <c r="B99" s="2" t="s">
        <v>75</v>
      </c>
      <c r="C99" s="24">
        <v>21</v>
      </c>
      <c r="D99" s="24">
        <v>19.5</v>
      </c>
    </row>
    <row r="100" spans="1:4" ht="18.75" x14ac:dyDescent="0.3">
      <c r="A100" s="4">
        <f t="shared" si="2"/>
        <v>99</v>
      </c>
      <c r="B100" s="2" t="s">
        <v>74</v>
      </c>
      <c r="C100" s="24">
        <v>21</v>
      </c>
      <c r="D100" s="24">
        <v>19.5</v>
      </c>
    </row>
    <row r="101" spans="1:4" ht="18.75" x14ac:dyDescent="0.3">
      <c r="A101" s="4">
        <f t="shared" si="2"/>
        <v>100</v>
      </c>
      <c r="B101" s="2" t="s">
        <v>73</v>
      </c>
      <c r="C101" s="24">
        <v>17.8</v>
      </c>
      <c r="D101" s="24">
        <v>17</v>
      </c>
    </row>
    <row r="102" spans="1:4" ht="18.75" x14ac:dyDescent="0.3">
      <c r="A102" s="4">
        <f t="shared" si="2"/>
        <v>101</v>
      </c>
      <c r="B102" s="2" t="s">
        <v>180</v>
      </c>
      <c r="C102" s="24">
        <v>3</v>
      </c>
      <c r="D102" s="24">
        <v>2.5</v>
      </c>
    </row>
    <row r="103" spans="1:4" ht="18.75" x14ac:dyDescent="0.3">
      <c r="A103" s="4">
        <f t="shared" si="2"/>
        <v>102</v>
      </c>
      <c r="B103" s="2" t="s">
        <v>181</v>
      </c>
      <c r="C103" s="24">
        <v>3</v>
      </c>
      <c r="D103" s="24">
        <v>2.7</v>
      </c>
    </row>
    <row r="104" spans="1:4" ht="18.75" x14ac:dyDescent="0.3">
      <c r="A104" s="4">
        <f t="shared" si="2"/>
        <v>103</v>
      </c>
      <c r="B104" s="2" t="s">
        <v>182</v>
      </c>
      <c r="C104" s="24">
        <v>3.5</v>
      </c>
      <c r="D104" s="24">
        <v>3.2</v>
      </c>
    </row>
    <row r="105" spans="1:4" ht="18.75" x14ac:dyDescent="0.3">
      <c r="A105" s="4">
        <f t="shared" si="2"/>
        <v>104</v>
      </c>
      <c r="B105" s="2" t="s">
        <v>183</v>
      </c>
      <c r="C105" s="24">
        <v>3.7</v>
      </c>
      <c r="D105" s="24">
        <v>3.2</v>
      </c>
    </row>
    <row r="106" spans="1:4" ht="18.75" x14ac:dyDescent="0.3">
      <c r="A106" s="4">
        <f t="shared" si="2"/>
        <v>105</v>
      </c>
      <c r="B106" s="2" t="s">
        <v>184</v>
      </c>
      <c r="C106" s="24">
        <v>4.5</v>
      </c>
      <c r="D106" s="24">
        <v>3.8</v>
      </c>
    </row>
    <row r="107" spans="1:4" ht="18.75" x14ac:dyDescent="0.3">
      <c r="A107" s="4">
        <f t="shared" si="2"/>
        <v>106</v>
      </c>
      <c r="B107" s="2" t="s">
        <v>185</v>
      </c>
      <c r="C107" s="24">
        <v>5</v>
      </c>
      <c r="D107" s="24">
        <v>4.3</v>
      </c>
    </row>
    <row r="108" spans="1:4" ht="18.75" x14ac:dyDescent="0.3">
      <c r="A108" s="4">
        <f t="shared" si="2"/>
        <v>107</v>
      </c>
      <c r="B108" s="2" t="s">
        <v>186</v>
      </c>
      <c r="C108" s="24">
        <v>5.3</v>
      </c>
      <c r="D108" s="24">
        <v>4.5</v>
      </c>
    </row>
    <row r="109" spans="1:4" ht="18.75" x14ac:dyDescent="0.3">
      <c r="A109" s="4">
        <f t="shared" si="2"/>
        <v>108</v>
      </c>
      <c r="B109" s="2" t="s">
        <v>187</v>
      </c>
      <c r="C109" s="24">
        <v>8</v>
      </c>
      <c r="D109" s="24">
        <v>6.5</v>
      </c>
    </row>
    <row r="110" spans="1:4" ht="18.75" x14ac:dyDescent="0.3">
      <c r="A110" s="4">
        <f t="shared" si="2"/>
        <v>109</v>
      </c>
      <c r="B110" s="2" t="s">
        <v>188</v>
      </c>
      <c r="C110" s="24">
        <v>8.5</v>
      </c>
      <c r="D110" s="24">
        <v>7.2</v>
      </c>
    </row>
    <row r="111" spans="1:4" ht="18.75" x14ac:dyDescent="0.3">
      <c r="A111" s="4">
        <f t="shared" si="2"/>
        <v>110</v>
      </c>
      <c r="B111" s="2" t="s">
        <v>189</v>
      </c>
      <c r="C111" s="24">
        <v>16</v>
      </c>
      <c r="D111" s="24">
        <v>13.5</v>
      </c>
    </row>
    <row r="112" spans="1:4" ht="18.75" x14ac:dyDescent="0.3">
      <c r="A112" s="4">
        <f t="shared" si="2"/>
        <v>111</v>
      </c>
      <c r="B112" s="25" t="s">
        <v>253</v>
      </c>
      <c r="C112" s="26"/>
      <c r="D112" s="26"/>
    </row>
    <row r="113" spans="1:4" ht="18.75" x14ac:dyDescent="0.3">
      <c r="A113" s="4">
        <f t="shared" si="2"/>
        <v>112</v>
      </c>
      <c r="B113" s="25" t="s">
        <v>254</v>
      </c>
      <c r="C113" s="26"/>
      <c r="D113" s="26"/>
    </row>
    <row r="114" spans="1:4" ht="18.75" x14ac:dyDescent="0.3">
      <c r="A114" s="4">
        <f t="shared" si="2"/>
        <v>113</v>
      </c>
      <c r="B114" s="25" t="s">
        <v>255</v>
      </c>
      <c r="C114" s="26"/>
      <c r="D114" s="26"/>
    </row>
    <row r="115" spans="1:4" ht="18.75" x14ac:dyDescent="0.3">
      <c r="A115" s="4">
        <f t="shared" si="2"/>
        <v>114</v>
      </c>
      <c r="B115" s="25" t="s">
        <v>256</v>
      </c>
      <c r="C115" s="26"/>
      <c r="D115" s="26"/>
    </row>
    <row r="116" spans="1:4" ht="18.75" x14ac:dyDescent="0.3">
      <c r="A116" s="4">
        <f t="shared" si="2"/>
        <v>115</v>
      </c>
      <c r="B116" s="25" t="s">
        <v>257</v>
      </c>
      <c r="C116" s="26"/>
      <c r="D116" s="26"/>
    </row>
    <row r="117" spans="1:4" ht="18.75" x14ac:dyDescent="0.3">
      <c r="A117" s="4">
        <f t="shared" si="2"/>
        <v>116</v>
      </c>
      <c r="B117" s="25" t="s">
        <v>258</v>
      </c>
      <c r="C117" s="26"/>
      <c r="D117" s="26"/>
    </row>
    <row r="118" spans="1:4" ht="18.75" x14ac:dyDescent="0.3">
      <c r="A118" s="4">
        <f t="shared" si="2"/>
        <v>117</v>
      </c>
      <c r="B118" s="25" t="s">
        <v>259</v>
      </c>
      <c r="C118" s="26"/>
      <c r="D118" s="26"/>
    </row>
    <row r="119" spans="1:4" ht="18.75" x14ac:dyDescent="0.3">
      <c r="A119" s="4">
        <f t="shared" si="2"/>
        <v>118</v>
      </c>
      <c r="B119" s="25" t="s">
        <v>260</v>
      </c>
      <c r="C119" s="26"/>
      <c r="D119" s="26"/>
    </row>
    <row r="120" spans="1:4" ht="18.75" x14ac:dyDescent="0.3">
      <c r="A120" s="4">
        <f t="shared" si="2"/>
        <v>119</v>
      </c>
      <c r="B120" s="25" t="s">
        <v>261</v>
      </c>
      <c r="C120" s="26"/>
      <c r="D120" s="26"/>
    </row>
    <row r="121" spans="1:4" ht="18.75" x14ac:dyDescent="0.3">
      <c r="A121" s="4">
        <f t="shared" si="2"/>
        <v>120</v>
      </c>
      <c r="B121" s="2" t="s">
        <v>241</v>
      </c>
      <c r="C121" s="24">
        <v>27</v>
      </c>
      <c r="D121" s="24">
        <v>24.5</v>
      </c>
    </row>
    <row r="122" spans="1:4" ht="18.75" x14ac:dyDescent="0.3">
      <c r="A122" s="4">
        <f t="shared" si="2"/>
        <v>121</v>
      </c>
      <c r="B122" s="2" t="s">
        <v>238</v>
      </c>
      <c r="C122" s="24">
        <v>31.5</v>
      </c>
      <c r="D122" s="24">
        <v>29.5</v>
      </c>
    </row>
    <row r="123" spans="1:4" ht="18.75" x14ac:dyDescent="0.3">
      <c r="A123" s="4">
        <f t="shared" si="2"/>
        <v>122</v>
      </c>
      <c r="B123" s="2" t="s">
        <v>239</v>
      </c>
      <c r="C123" s="24">
        <v>31</v>
      </c>
      <c r="D123" s="24">
        <v>28</v>
      </c>
    </row>
    <row r="124" spans="1:4" ht="18.75" x14ac:dyDescent="0.3">
      <c r="A124" s="4">
        <f t="shared" si="2"/>
        <v>123</v>
      </c>
      <c r="B124" s="2" t="s">
        <v>301</v>
      </c>
      <c r="C124" s="24">
        <v>35.5</v>
      </c>
      <c r="D124" s="24">
        <v>32.5</v>
      </c>
    </row>
    <row r="125" spans="1:4" ht="18.75" x14ac:dyDescent="0.3">
      <c r="A125" s="4">
        <f t="shared" si="2"/>
        <v>124</v>
      </c>
      <c r="B125" s="2" t="s">
        <v>240</v>
      </c>
      <c r="C125" s="24">
        <v>47</v>
      </c>
      <c r="D125" s="24">
        <v>43</v>
      </c>
    </row>
    <row r="126" spans="1:4" ht="18.75" x14ac:dyDescent="0.3">
      <c r="A126" s="4">
        <f t="shared" si="2"/>
        <v>125</v>
      </c>
      <c r="B126" s="2" t="s">
        <v>172</v>
      </c>
      <c r="C126" s="24">
        <v>10</v>
      </c>
      <c r="D126" s="24">
        <v>8.5</v>
      </c>
    </row>
    <row r="127" spans="1:4" ht="18.75" x14ac:dyDescent="0.3">
      <c r="A127" s="4">
        <f t="shared" si="2"/>
        <v>126</v>
      </c>
      <c r="B127" s="2" t="s">
        <v>173</v>
      </c>
      <c r="C127" s="24">
        <v>12</v>
      </c>
      <c r="D127" s="24">
        <v>11</v>
      </c>
    </row>
    <row r="128" spans="1:4" ht="18.75" x14ac:dyDescent="0.3">
      <c r="A128" s="4">
        <f t="shared" si="2"/>
        <v>127</v>
      </c>
      <c r="B128" s="2" t="s">
        <v>174</v>
      </c>
      <c r="C128" s="24">
        <v>11</v>
      </c>
      <c r="D128" s="24">
        <v>9.5</v>
      </c>
    </row>
    <row r="129" spans="1:4" ht="18.75" x14ac:dyDescent="0.3">
      <c r="A129" s="4">
        <f t="shared" si="2"/>
        <v>128</v>
      </c>
      <c r="B129" s="2" t="s">
        <v>175</v>
      </c>
      <c r="C129" s="24">
        <v>16</v>
      </c>
      <c r="D129" s="24">
        <v>14.5</v>
      </c>
    </row>
    <row r="130" spans="1:4" ht="18.75" x14ac:dyDescent="0.3">
      <c r="A130" s="4">
        <f t="shared" si="2"/>
        <v>129</v>
      </c>
      <c r="B130" s="2" t="s">
        <v>176</v>
      </c>
      <c r="C130" s="24">
        <v>12</v>
      </c>
      <c r="D130" s="24">
        <v>11</v>
      </c>
    </row>
    <row r="131" spans="1:4" ht="18.75" x14ac:dyDescent="0.3">
      <c r="A131" s="4">
        <f t="shared" si="2"/>
        <v>130</v>
      </c>
      <c r="B131" s="2" t="s">
        <v>177</v>
      </c>
      <c r="C131" s="24">
        <v>22.5</v>
      </c>
      <c r="D131" s="24">
        <v>21</v>
      </c>
    </row>
    <row r="132" spans="1:4" ht="18.75" x14ac:dyDescent="0.3">
      <c r="A132" s="4">
        <f t="shared" si="2"/>
        <v>131</v>
      </c>
      <c r="B132" s="2" t="s">
        <v>178</v>
      </c>
      <c r="C132" s="24">
        <v>21</v>
      </c>
      <c r="D132" s="24">
        <v>19.5</v>
      </c>
    </row>
    <row r="133" spans="1:4" ht="18.75" x14ac:dyDescent="0.3">
      <c r="A133" s="4">
        <f t="shared" si="2"/>
        <v>132</v>
      </c>
      <c r="B133" s="2" t="s">
        <v>171</v>
      </c>
      <c r="C133" s="24">
        <v>24.5</v>
      </c>
      <c r="D133" s="24">
        <v>23</v>
      </c>
    </row>
    <row r="134" spans="1:4" ht="18.75" x14ac:dyDescent="0.3">
      <c r="A134" s="4">
        <f t="shared" si="2"/>
        <v>133</v>
      </c>
      <c r="B134" s="25" t="s">
        <v>302</v>
      </c>
      <c r="C134" s="26">
        <v>26</v>
      </c>
      <c r="D134" s="26">
        <v>24.5</v>
      </c>
    </row>
    <row r="135" spans="1:4" ht="18.75" x14ac:dyDescent="0.3">
      <c r="A135" s="4">
        <f t="shared" si="2"/>
        <v>134</v>
      </c>
      <c r="B135" s="2" t="s">
        <v>67</v>
      </c>
      <c r="C135" s="24">
        <v>9.5</v>
      </c>
      <c r="D135" s="24">
        <v>8</v>
      </c>
    </row>
    <row r="136" spans="1:4" ht="18.75" x14ac:dyDescent="0.3">
      <c r="A136" s="4">
        <f t="shared" si="2"/>
        <v>135</v>
      </c>
      <c r="B136" s="2" t="s">
        <v>61</v>
      </c>
      <c r="C136" s="24">
        <v>10.5</v>
      </c>
      <c r="D136" s="24">
        <v>9.5</v>
      </c>
    </row>
    <row r="137" spans="1:4" ht="18.75" x14ac:dyDescent="0.3">
      <c r="A137" s="4">
        <f t="shared" si="2"/>
        <v>136</v>
      </c>
      <c r="B137" s="2" t="s">
        <v>58</v>
      </c>
      <c r="C137" s="24">
        <v>11.5</v>
      </c>
      <c r="D137" s="24">
        <v>10.5</v>
      </c>
    </row>
    <row r="138" spans="1:4" ht="18.75" x14ac:dyDescent="0.3">
      <c r="A138" s="4">
        <f t="shared" si="2"/>
        <v>137</v>
      </c>
      <c r="B138" s="2" t="s">
        <v>50</v>
      </c>
      <c r="C138" s="24">
        <v>12.5</v>
      </c>
      <c r="D138" s="24">
        <v>11</v>
      </c>
    </row>
    <row r="139" spans="1:4" ht="18.75" x14ac:dyDescent="0.3">
      <c r="A139" s="4">
        <f t="shared" si="2"/>
        <v>138</v>
      </c>
      <c r="B139" s="2" t="s">
        <v>68</v>
      </c>
      <c r="C139" s="24">
        <v>9.5</v>
      </c>
      <c r="D139" s="24">
        <v>8</v>
      </c>
    </row>
    <row r="140" spans="1:4" ht="18.75" x14ac:dyDescent="0.3">
      <c r="A140" s="4">
        <f t="shared" si="2"/>
        <v>139</v>
      </c>
      <c r="B140" s="2" t="s">
        <v>62</v>
      </c>
      <c r="C140" s="24">
        <v>10.5</v>
      </c>
      <c r="D140" s="24">
        <v>9.5</v>
      </c>
    </row>
    <row r="141" spans="1:4" ht="18.75" x14ac:dyDescent="0.3">
      <c r="A141" s="4">
        <f t="shared" ref="A141:A204" si="3">IF(B141&gt;0,A140+1,"")</f>
        <v>140</v>
      </c>
      <c r="B141" s="2" t="s">
        <v>59</v>
      </c>
      <c r="C141" s="24">
        <v>11.5</v>
      </c>
      <c r="D141" s="24">
        <v>10.5</v>
      </c>
    </row>
    <row r="142" spans="1:4" ht="18.75" x14ac:dyDescent="0.3">
      <c r="A142" s="4">
        <f t="shared" si="3"/>
        <v>141</v>
      </c>
      <c r="B142" s="2" t="s">
        <v>51</v>
      </c>
      <c r="C142" s="24">
        <v>12.5</v>
      </c>
      <c r="D142" s="24">
        <v>11</v>
      </c>
    </row>
    <row r="143" spans="1:4" ht="18.75" x14ac:dyDescent="0.3">
      <c r="A143" s="4">
        <f t="shared" si="3"/>
        <v>142</v>
      </c>
      <c r="B143" s="2" t="s">
        <v>70</v>
      </c>
      <c r="C143" s="24">
        <v>9.5</v>
      </c>
      <c r="D143" s="24">
        <v>8</v>
      </c>
    </row>
    <row r="144" spans="1:4" ht="18.75" x14ac:dyDescent="0.3">
      <c r="A144" s="4">
        <f t="shared" si="3"/>
        <v>143</v>
      </c>
      <c r="B144" s="2" t="s">
        <v>64</v>
      </c>
      <c r="C144" s="24">
        <v>11.5</v>
      </c>
      <c r="D144" s="24">
        <v>9.5</v>
      </c>
    </row>
    <row r="145" spans="1:4" ht="18.75" x14ac:dyDescent="0.3">
      <c r="A145" s="4">
        <f t="shared" si="3"/>
        <v>144</v>
      </c>
      <c r="B145" s="2" t="s">
        <v>55</v>
      </c>
      <c r="C145" s="24">
        <v>11.5</v>
      </c>
      <c r="D145" s="24">
        <v>10.5</v>
      </c>
    </row>
    <row r="146" spans="1:4" ht="18.75" x14ac:dyDescent="0.3">
      <c r="A146" s="4">
        <f t="shared" si="3"/>
        <v>145</v>
      </c>
      <c r="B146" s="2" t="s">
        <v>53</v>
      </c>
      <c r="C146" s="24">
        <v>12.5</v>
      </c>
      <c r="D146" s="24">
        <v>11</v>
      </c>
    </row>
    <row r="147" spans="1:4" ht="18.75" x14ac:dyDescent="0.3">
      <c r="A147" s="4">
        <f t="shared" si="3"/>
        <v>146</v>
      </c>
      <c r="B147" s="2" t="s">
        <v>71</v>
      </c>
      <c r="C147" s="24">
        <v>9.5</v>
      </c>
      <c r="D147" s="24">
        <v>8</v>
      </c>
    </row>
    <row r="148" spans="1:4" ht="18.75" x14ac:dyDescent="0.3">
      <c r="A148" s="4">
        <f t="shared" si="3"/>
        <v>147</v>
      </c>
      <c r="B148" s="2" t="s">
        <v>65</v>
      </c>
      <c r="C148" s="24">
        <v>11.5</v>
      </c>
      <c r="D148" s="24">
        <v>9.5</v>
      </c>
    </row>
    <row r="149" spans="1:4" ht="18.75" x14ac:dyDescent="0.3">
      <c r="A149" s="4">
        <f t="shared" si="3"/>
        <v>148</v>
      </c>
      <c r="B149" s="2" t="s">
        <v>56</v>
      </c>
      <c r="C149" s="24">
        <v>11.5</v>
      </c>
      <c r="D149" s="24">
        <v>10.5</v>
      </c>
    </row>
    <row r="150" spans="1:4" ht="18.75" x14ac:dyDescent="0.3">
      <c r="A150" s="4">
        <f t="shared" si="3"/>
        <v>149</v>
      </c>
      <c r="B150" s="2" t="s">
        <v>54</v>
      </c>
      <c r="C150" s="24">
        <v>12.5</v>
      </c>
      <c r="D150" s="24">
        <v>11</v>
      </c>
    </row>
    <row r="151" spans="1:4" ht="18.75" x14ac:dyDescent="0.3">
      <c r="A151" s="4">
        <f t="shared" si="3"/>
        <v>150</v>
      </c>
      <c r="B151" s="2" t="s">
        <v>47</v>
      </c>
      <c r="C151" s="24">
        <v>11.5</v>
      </c>
      <c r="D151" s="24">
        <v>10</v>
      </c>
    </row>
    <row r="152" spans="1:4" ht="18.75" x14ac:dyDescent="0.3">
      <c r="A152" s="4">
        <f t="shared" si="3"/>
        <v>151</v>
      </c>
      <c r="B152" s="2" t="s">
        <v>116</v>
      </c>
      <c r="C152" s="24">
        <v>12</v>
      </c>
      <c r="D152" s="24">
        <v>10.5</v>
      </c>
    </row>
    <row r="153" spans="1:4" ht="18.75" x14ac:dyDescent="0.3">
      <c r="A153" s="4">
        <f t="shared" si="3"/>
        <v>152</v>
      </c>
      <c r="B153" s="2" t="s">
        <v>118</v>
      </c>
      <c r="C153" s="24">
        <v>14</v>
      </c>
      <c r="D153" s="24">
        <v>12.5</v>
      </c>
    </row>
    <row r="154" spans="1:4" ht="18.75" x14ac:dyDescent="0.3">
      <c r="A154" s="4">
        <f t="shared" si="3"/>
        <v>153</v>
      </c>
      <c r="B154" s="2" t="s">
        <v>48</v>
      </c>
      <c r="C154" s="24">
        <v>11.5</v>
      </c>
      <c r="D154" s="24">
        <v>10</v>
      </c>
    </row>
    <row r="155" spans="1:4" ht="18.75" x14ac:dyDescent="0.3">
      <c r="A155" s="4">
        <f t="shared" si="3"/>
        <v>154</v>
      </c>
      <c r="B155" s="2" t="s">
        <v>117</v>
      </c>
      <c r="C155" s="24">
        <v>12</v>
      </c>
      <c r="D155" s="24">
        <v>10.5</v>
      </c>
    </row>
    <row r="156" spans="1:4" ht="18.75" x14ac:dyDescent="0.3">
      <c r="A156" s="4">
        <f t="shared" si="3"/>
        <v>155</v>
      </c>
      <c r="B156" s="2" t="s">
        <v>119</v>
      </c>
      <c r="C156" s="24">
        <v>14</v>
      </c>
      <c r="D156" s="24">
        <v>12.5</v>
      </c>
    </row>
    <row r="157" spans="1:4" ht="18.75" x14ac:dyDescent="0.3">
      <c r="A157" s="4">
        <f t="shared" si="3"/>
        <v>156</v>
      </c>
      <c r="B157" s="2" t="s">
        <v>120</v>
      </c>
      <c r="C157" s="24">
        <v>11.5</v>
      </c>
      <c r="D157" s="24">
        <v>10</v>
      </c>
    </row>
    <row r="158" spans="1:4" ht="18.75" x14ac:dyDescent="0.3">
      <c r="A158" s="4">
        <f t="shared" si="3"/>
        <v>157</v>
      </c>
      <c r="B158" s="2" t="s">
        <v>122</v>
      </c>
      <c r="C158" s="24">
        <v>12</v>
      </c>
      <c r="D158" s="24">
        <v>10.5</v>
      </c>
    </row>
    <row r="159" spans="1:4" ht="18.75" x14ac:dyDescent="0.3">
      <c r="A159" s="4">
        <f t="shared" si="3"/>
        <v>158</v>
      </c>
      <c r="B159" s="2" t="s">
        <v>124</v>
      </c>
      <c r="C159" s="24">
        <v>14.5</v>
      </c>
      <c r="D159" s="24">
        <v>13</v>
      </c>
    </row>
    <row r="160" spans="1:4" ht="18.75" x14ac:dyDescent="0.3">
      <c r="A160" s="4">
        <f t="shared" si="3"/>
        <v>159</v>
      </c>
      <c r="B160" s="2" t="s">
        <v>121</v>
      </c>
      <c r="C160" s="24">
        <v>11.5</v>
      </c>
      <c r="D160" s="24">
        <v>10</v>
      </c>
    </row>
    <row r="161" spans="1:4" ht="18.75" x14ac:dyDescent="0.3">
      <c r="A161" s="4">
        <f t="shared" si="3"/>
        <v>160</v>
      </c>
      <c r="B161" s="2" t="s">
        <v>123</v>
      </c>
      <c r="C161" s="24">
        <v>12</v>
      </c>
      <c r="D161" s="24">
        <v>10.5</v>
      </c>
    </row>
    <row r="162" spans="1:4" ht="18.75" x14ac:dyDescent="0.3">
      <c r="A162" s="4">
        <f t="shared" si="3"/>
        <v>161</v>
      </c>
      <c r="B162" s="2" t="s">
        <v>125</v>
      </c>
      <c r="C162" s="24">
        <v>14.5</v>
      </c>
      <c r="D162" s="24">
        <v>13</v>
      </c>
    </row>
    <row r="163" spans="1:4" ht="18.75" x14ac:dyDescent="0.3">
      <c r="A163" s="4">
        <f t="shared" si="3"/>
        <v>162</v>
      </c>
      <c r="B163" s="2" t="s">
        <v>191</v>
      </c>
      <c r="C163" s="24">
        <v>10.5</v>
      </c>
      <c r="D163" s="24">
        <v>99</v>
      </c>
    </row>
    <row r="164" spans="1:4" ht="18.75" x14ac:dyDescent="0.3">
      <c r="A164" s="4">
        <f t="shared" si="3"/>
        <v>163</v>
      </c>
      <c r="B164" s="2" t="s">
        <v>190</v>
      </c>
      <c r="C164" s="24">
        <v>11.5</v>
      </c>
      <c r="D164" s="24">
        <v>99.5</v>
      </c>
    </row>
    <row r="165" spans="1:4" ht="18.75" x14ac:dyDescent="0.3">
      <c r="A165" s="4">
        <f t="shared" si="3"/>
        <v>164</v>
      </c>
      <c r="B165" s="2" t="s">
        <v>192</v>
      </c>
      <c r="C165" s="24">
        <v>14</v>
      </c>
      <c r="D165" s="24">
        <v>12</v>
      </c>
    </row>
    <row r="166" spans="1:4" ht="18.75" x14ac:dyDescent="0.3">
      <c r="A166" s="4">
        <f t="shared" si="3"/>
        <v>165</v>
      </c>
      <c r="B166" s="2" t="s">
        <v>193</v>
      </c>
      <c r="C166" s="24">
        <v>14</v>
      </c>
      <c r="D166" s="24">
        <v>12</v>
      </c>
    </row>
    <row r="167" spans="1:4" ht="18.75" x14ac:dyDescent="0.3">
      <c r="A167" s="4">
        <f t="shared" si="3"/>
        <v>166</v>
      </c>
      <c r="B167" s="2" t="s">
        <v>194</v>
      </c>
      <c r="C167" s="24">
        <v>14</v>
      </c>
      <c r="D167" s="24">
        <v>12</v>
      </c>
    </row>
    <row r="168" spans="1:4" ht="18.75" x14ac:dyDescent="0.3">
      <c r="A168" s="4">
        <f t="shared" si="3"/>
        <v>167</v>
      </c>
      <c r="B168" s="2" t="s">
        <v>195</v>
      </c>
      <c r="C168" s="24">
        <v>14</v>
      </c>
      <c r="D168" s="24">
        <v>12</v>
      </c>
    </row>
    <row r="169" spans="1:4" ht="18.75" x14ac:dyDescent="0.3">
      <c r="A169" s="4">
        <f t="shared" si="3"/>
        <v>168</v>
      </c>
      <c r="B169" s="2" t="s">
        <v>153</v>
      </c>
      <c r="C169" s="24">
        <v>11.5</v>
      </c>
      <c r="D169" s="24">
        <v>10.5</v>
      </c>
    </row>
    <row r="170" spans="1:4" ht="18.75" x14ac:dyDescent="0.3">
      <c r="A170" s="4">
        <f t="shared" si="3"/>
        <v>169</v>
      </c>
      <c r="B170" s="2" t="s">
        <v>156</v>
      </c>
      <c r="C170" s="24">
        <v>12</v>
      </c>
      <c r="D170" s="24">
        <v>11</v>
      </c>
    </row>
    <row r="171" spans="1:4" ht="18.75" x14ac:dyDescent="0.3">
      <c r="A171" s="4">
        <f t="shared" si="3"/>
        <v>170</v>
      </c>
      <c r="B171" s="2" t="s">
        <v>158</v>
      </c>
      <c r="C171" s="24">
        <v>12.5</v>
      </c>
      <c r="D171" s="24">
        <v>11.5</v>
      </c>
    </row>
    <row r="172" spans="1:4" ht="18.75" x14ac:dyDescent="0.3">
      <c r="A172" s="4">
        <f t="shared" si="3"/>
        <v>171</v>
      </c>
      <c r="B172" s="2" t="s">
        <v>160</v>
      </c>
      <c r="C172" s="24">
        <v>13</v>
      </c>
      <c r="D172" s="24">
        <v>12</v>
      </c>
    </row>
    <row r="173" spans="1:4" ht="18.75" x14ac:dyDescent="0.3">
      <c r="A173" s="4">
        <f t="shared" si="3"/>
        <v>172</v>
      </c>
      <c r="B173" s="2" t="s">
        <v>154</v>
      </c>
      <c r="C173" s="24">
        <v>11.5</v>
      </c>
      <c r="D173" s="24">
        <v>10.5</v>
      </c>
    </row>
    <row r="174" spans="1:4" ht="18.75" x14ac:dyDescent="0.3">
      <c r="A174" s="4">
        <f t="shared" si="3"/>
        <v>173</v>
      </c>
      <c r="B174" s="2" t="s">
        <v>155</v>
      </c>
      <c r="C174" s="24">
        <v>12</v>
      </c>
      <c r="D174" s="24">
        <v>11</v>
      </c>
    </row>
    <row r="175" spans="1:4" ht="18.75" x14ac:dyDescent="0.3">
      <c r="A175" s="4">
        <f t="shared" si="3"/>
        <v>174</v>
      </c>
      <c r="B175" s="2" t="s">
        <v>157</v>
      </c>
      <c r="C175" s="24">
        <v>12.5</v>
      </c>
      <c r="D175" s="24">
        <v>11.5</v>
      </c>
    </row>
    <row r="176" spans="1:4" ht="18.75" x14ac:dyDescent="0.3">
      <c r="A176" s="4">
        <f t="shared" si="3"/>
        <v>175</v>
      </c>
      <c r="B176" s="2" t="s">
        <v>159</v>
      </c>
      <c r="C176" s="24">
        <v>13</v>
      </c>
      <c r="D176" s="24">
        <v>12</v>
      </c>
    </row>
    <row r="177" spans="1:4" ht="18.75" x14ac:dyDescent="0.3">
      <c r="A177" s="4">
        <f t="shared" si="3"/>
        <v>176</v>
      </c>
      <c r="B177" s="2" t="s">
        <v>163</v>
      </c>
      <c r="C177" s="24">
        <v>32</v>
      </c>
      <c r="D177" s="24">
        <v>29.5</v>
      </c>
    </row>
    <row r="178" spans="1:4" ht="18.75" x14ac:dyDescent="0.3">
      <c r="A178" s="4">
        <f t="shared" si="3"/>
        <v>177</v>
      </c>
      <c r="B178" s="2" t="s">
        <v>164</v>
      </c>
      <c r="C178" s="24">
        <v>32</v>
      </c>
      <c r="D178" s="24">
        <v>29.5</v>
      </c>
    </row>
    <row r="179" spans="1:4" ht="18.75" x14ac:dyDescent="0.3">
      <c r="A179" s="4">
        <f t="shared" si="3"/>
        <v>178</v>
      </c>
      <c r="B179" s="2" t="s">
        <v>165</v>
      </c>
      <c r="C179" s="24">
        <v>32</v>
      </c>
      <c r="D179" s="24">
        <v>29.5</v>
      </c>
    </row>
    <row r="180" spans="1:4" ht="18.75" x14ac:dyDescent="0.3">
      <c r="A180" s="4">
        <f t="shared" si="3"/>
        <v>179</v>
      </c>
      <c r="B180" s="2" t="s">
        <v>166</v>
      </c>
      <c r="C180" s="24">
        <v>21</v>
      </c>
      <c r="D180" s="24">
        <v>19.5</v>
      </c>
    </row>
    <row r="181" spans="1:4" ht="18.75" x14ac:dyDescent="0.3">
      <c r="A181" s="4">
        <f t="shared" si="3"/>
        <v>180</v>
      </c>
      <c r="B181" s="2" t="s">
        <v>169</v>
      </c>
      <c r="C181" s="24">
        <v>21</v>
      </c>
      <c r="D181" s="24">
        <v>19.5</v>
      </c>
    </row>
    <row r="182" spans="1:4" ht="18.75" x14ac:dyDescent="0.3">
      <c r="A182" s="4">
        <f t="shared" si="3"/>
        <v>181</v>
      </c>
      <c r="B182" s="2" t="s">
        <v>170</v>
      </c>
      <c r="C182" s="24">
        <v>21</v>
      </c>
      <c r="D182" s="24">
        <v>19.5</v>
      </c>
    </row>
    <row r="183" spans="1:4" ht="18.75" x14ac:dyDescent="0.3">
      <c r="A183" s="4">
        <f t="shared" si="3"/>
        <v>182</v>
      </c>
      <c r="B183" s="2" t="s">
        <v>161</v>
      </c>
      <c r="C183" s="24">
        <v>32</v>
      </c>
      <c r="D183" s="24">
        <v>29.5</v>
      </c>
    </row>
    <row r="184" spans="1:4" ht="18.75" x14ac:dyDescent="0.3">
      <c r="A184" s="4">
        <f t="shared" si="3"/>
        <v>183</v>
      </c>
      <c r="B184" s="2" t="s">
        <v>162</v>
      </c>
      <c r="C184" s="24">
        <v>32</v>
      </c>
      <c r="D184" s="24">
        <v>29.5</v>
      </c>
    </row>
    <row r="185" spans="1:4" ht="18.75" x14ac:dyDescent="0.3">
      <c r="A185" s="4">
        <f t="shared" si="3"/>
        <v>184</v>
      </c>
      <c r="B185" s="25" t="s">
        <v>303</v>
      </c>
      <c r="C185" s="26">
        <v>32</v>
      </c>
      <c r="D185" s="26">
        <v>29.5</v>
      </c>
    </row>
    <row r="186" spans="1:4" ht="18.75" x14ac:dyDescent="0.3">
      <c r="A186" s="4">
        <f t="shared" si="3"/>
        <v>185</v>
      </c>
      <c r="B186" s="2" t="s">
        <v>167</v>
      </c>
      <c r="C186" s="24">
        <v>21</v>
      </c>
      <c r="D186" s="24">
        <v>19.5</v>
      </c>
    </row>
    <row r="187" spans="1:4" ht="18.75" x14ac:dyDescent="0.3">
      <c r="A187" s="4">
        <f t="shared" si="3"/>
        <v>186</v>
      </c>
      <c r="B187" s="2" t="s">
        <v>168</v>
      </c>
      <c r="C187" s="24">
        <v>21</v>
      </c>
      <c r="D187" s="24">
        <v>19.5</v>
      </c>
    </row>
    <row r="188" spans="1:4" ht="18.75" x14ac:dyDescent="0.3">
      <c r="A188" s="4">
        <f t="shared" si="3"/>
        <v>187</v>
      </c>
      <c r="B188" s="25" t="s">
        <v>304</v>
      </c>
      <c r="C188" s="26">
        <v>21</v>
      </c>
      <c r="D188" s="26">
        <v>19.5</v>
      </c>
    </row>
    <row r="189" spans="1:4" ht="18.75" x14ac:dyDescent="0.3">
      <c r="A189" s="4">
        <f t="shared" si="3"/>
        <v>188</v>
      </c>
      <c r="B189" s="2" t="s">
        <v>242</v>
      </c>
      <c r="C189" s="24">
        <v>29.5</v>
      </c>
      <c r="D189" s="24">
        <v>27</v>
      </c>
    </row>
    <row r="190" spans="1:4" ht="18.75" x14ac:dyDescent="0.3">
      <c r="A190" s="4">
        <f t="shared" si="3"/>
        <v>189</v>
      </c>
      <c r="B190" s="2" t="s">
        <v>243</v>
      </c>
      <c r="C190" s="24">
        <v>29.5</v>
      </c>
      <c r="D190" s="24">
        <v>27</v>
      </c>
    </row>
    <row r="191" spans="1:4" ht="18.75" x14ac:dyDescent="0.3">
      <c r="A191" s="4">
        <f t="shared" si="3"/>
        <v>190</v>
      </c>
      <c r="B191" s="2" t="s">
        <v>244</v>
      </c>
      <c r="C191" s="24">
        <v>29.5</v>
      </c>
      <c r="D191" s="24">
        <v>27</v>
      </c>
    </row>
    <row r="192" spans="1:4" ht="18.75" x14ac:dyDescent="0.3">
      <c r="A192" s="4">
        <f t="shared" si="3"/>
        <v>191</v>
      </c>
      <c r="B192" s="2" t="s">
        <v>245</v>
      </c>
      <c r="C192" s="24">
        <v>39.5</v>
      </c>
      <c r="D192" s="24">
        <v>37</v>
      </c>
    </row>
    <row r="193" spans="1:4" ht="18.75" x14ac:dyDescent="0.3">
      <c r="A193" s="4">
        <f t="shared" si="3"/>
        <v>192</v>
      </c>
      <c r="B193" s="2" t="s">
        <v>247</v>
      </c>
      <c r="C193" s="24">
        <v>39.5</v>
      </c>
      <c r="D193" s="24">
        <v>37</v>
      </c>
    </row>
    <row r="194" spans="1:4" ht="18.75" x14ac:dyDescent="0.3">
      <c r="A194" s="4">
        <f t="shared" si="3"/>
        <v>193</v>
      </c>
      <c r="B194" s="2" t="s">
        <v>246</v>
      </c>
      <c r="C194" s="24">
        <v>39.5</v>
      </c>
      <c r="D194" s="24">
        <v>37</v>
      </c>
    </row>
    <row r="195" spans="1:4" ht="18.75" x14ac:dyDescent="0.3">
      <c r="A195" s="4">
        <f t="shared" si="3"/>
        <v>194</v>
      </c>
      <c r="B195" s="2" t="s">
        <v>354</v>
      </c>
      <c r="C195" s="23">
        <v>51</v>
      </c>
      <c r="D195" s="23">
        <v>51</v>
      </c>
    </row>
    <row r="196" spans="1:4" ht="18.75" x14ac:dyDescent="0.3">
      <c r="A196" s="4">
        <f t="shared" si="3"/>
        <v>195</v>
      </c>
      <c r="B196" s="2" t="s">
        <v>355</v>
      </c>
      <c r="C196" s="23">
        <v>51</v>
      </c>
      <c r="D196" s="23">
        <v>51</v>
      </c>
    </row>
    <row r="197" spans="1:4" ht="18.75" x14ac:dyDescent="0.3">
      <c r="A197" s="4">
        <f t="shared" si="3"/>
        <v>196</v>
      </c>
      <c r="B197" s="2" t="s">
        <v>356</v>
      </c>
      <c r="C197" s="23">
        <v>51</v>
      </c>
      <c r="D197" s="23">
        <v>51</v>
      </c>
    </row>
    <row r="198" spans="1:4" ht="18.75" x14ac:dyDescent="0.3">
      <c r="A198" s="4">
        <f t="shared" si="3"/>
        <v>197</v>
      </c>
      <c r="B198" s="2" t="s">
        <v>357</v>
      </c>
      <c r="C198" s="23">
        <v>51</v>
      </c>
      <c r="D198" s="23">
        <v>51</v>
      </c>
    </row>
    <row r="199" spans="1:4" ht="18.75" x14ac:dyDescent="0.3">
      <c r="A199" s="4">
        <f t="shared" si="3"/>
        <v>198</v>
      </c>
      <c r="B199" s="2" t="s">
        <v>358</v>
      </c>
      <c r="C199" s="23">
        <v>51</v>
      </c>
      <c r="D199" s="23">
        <v>51</v>
      </c>
    </row>
    <row r="200" spans="1:4" ht="18.75" x14ac:dyDescent="0.3">
      <c r="A200" s="4">
        <f t="shared" si="3"/>
        <v>199</v>
      </c>
      <c r="B200" s="2" t="s">
        <v>262</v>
      </c>
      <c r="C200" s="23">
        <v>51</v>
      </c>
      <c r="D200" s="23">
        <v>51</v>
      </c>
    </row>
    <row r="201" spans="1:4" ht="18.75" x14ac:dyDescent="0.3">
      <c r="A201" s="4">
        <f t="shared" si="3"/>
        <v>200</v>
      </c>
      <c r="B201" s="2" t="s">
        <v>263</v>
      </c>
      <c r="C201" s="23">
        <v>7.9</v>
      </c>
      <c r="D201" s="23">
        <v>7.9</v>
      </c>
    </row>
    <row r="202" spans="1:4" ht="18.75" x14ac:dyDescent="0.3">
      <c r="A202" s="4">
        <f t="shared" si="3"/>
        <v>201</v>
      </c>
      <c r="B202" s="2" t="s">
        <v>265</v>
      </c>
      <c r="C202" s="23">
        <v>7.9</v>
      </c>
      <c r="D202" s="23">
        <v>7.9</v>
      </c>
    </row>
    <row r="203" spans="1:4" ht="18.75" x14ac:dyDescent="0.3">
      <c r="A203" s="4">
        <f t="shared" si="3"/>
        <v>202</v>
      </c>
      <c r="B203" s="2" t="s">
        <v>264</v>
      </c>
      <c r="C203" s="23">
        <v>7.9</v>
      </c>
      <c r="D203" s="23">
        <v>7.9</v>
      </c>
    </row>
    <row r="204" spans="1:4" ht="18.75" x14ac:dyDescent="0.3">
      <c r="A204" s="4">
        <f t="shared" si="3"/>
        <v>203</v>
      </c>
      <c r="B204" s="2" t="s">
        <v>266</v>
      </c>
      <c r="C204" s="23">
        <v>7.9</v>
      </c>
      <c r="D204" s="23">
        <v>7.9</v>
      </c>
    </row>
    <row r="205" spans="1:4" ht="18.75" x14ac:dyDescent="0.3">
      <c r="A205" s="4">
        <f t="shared" ref="A205:A268" si="4">IF(B205&gt;0,A204+1,"")</f>
        <v>204</v>
      </c>
      <c r="B205" s="2" t="s">
        <v>267</v>
      </c>
      <c r="C205" s="23">
        <v>7.9</v>
      </c>
      <c r="D205" s="23">
        <v>7.9</v>
      </c>
    </row>
    <row r="206" spans="1:4" ht="18.75" x14ac:dyDescent="0.3">
      <c r="A206" s="4">
        <f t="shared" si="4"/>
        <v>205</v>
      </c>
      <c r="B206" s="2" t="s">
        <v>268</v>
      </c>
      <c r="C206" s="23">
        <v>28.5</v>
      </c>
      <c r="D206" s="23">
        <v>28.5</v>
      </c>
    </row>
    <row r="207" spans="1:4" ht="18.75" x14ac:dyDescent="0.3">
      <c r="A207" s="4">
        <f t="shared" si="4"/>
        <v>206</v>
      </c>
      <c r="B207" s="2" t="s">
        <v>305</v>
      </c>
      <c r="C207" s="23">
        <v>94.25</v>
      </c>
      <c r="D207" s="23">
        <v>94.25</v>
      </c>
    </row>
    <row r="208" spans="1:4" ht="18.75" x14ac:dyDescent="0.3">
      <c r="A208" s="4">
        <f t="shared" si="4"/>
        <v>207</v>
      </c>
      <c r="B208" s="2" t="s">
        <v>306</v>
      </c>
      <c r="C208" s="23">
        <v>94.25</v>
      </c>
      <c r="D208" s="23">
        <v>94.25</v>
      </c>
    </row>
    <row r="209" spans="1:4" ht="18.75" x14ac:dyDescent="0.3">
      <c r="A209" s="4">
        <f t="shared" si="4"/>
        <v>208</v>
      </c>
      <c r="B209" s="2" t="s">
        <v>359</v>
      </c>
      <c r="C209" s="23">
        <v>28.5</v>
      </c>
      <c r="D209" s="23">
        <v>28.5</v>
      </c>
    </row>
    <row r="210" spans="1:4" ht="18.75" x14ac:dyDescent="0.3">
      <c r="A210" s="4">
        <f t="shared" si="4"/>
        <v>209</v>
      </c>
      <c r="B210" s="2" t="s">
        <v>360</v>
      </c>
      <c r="C210" s="23">
        <v>28.5</v>
      </c>
      <c r="D210" s="23">
        <v>28.5</v>
      </c>
    </row>
    <row r="211" spans="1:4" ht="18.75" x14ac:dyDescent="0.3">
      <c r="A211" s="4">
        <f t="shared" si="4"/>
        <v>210</v>
      </c>
      <c r="B211" s="2" t="s">
        <v>361</v>
      </c>
      <c r="C211" s="23">
        <v>28.5</v>
      </c>
      <c r="D211" s="23">
        <v>28.5</v>
      </c>
    </row>
    <row r="212" spans="1:4" ht="18.75" x14ac:dyDescent="0.3">
      <c r="A212" s="4">
        <f t="shared" si="4"/>
        <v>211</v>
      </c>
      <c r="B212" s="2" t="s">
        <v>362</v>
      </c>
      <c r="C212" s="23">
        <v>28.5</v>
      </c>
      <c r="D212" s="23">
        <v>28.5</v>
      </c>
    </row>
    <row r="213" spans="1:4" ht="18.75" x14ac:dyDescent="0.3">
      <c r="A213" s="4">
        <f t="shared" si="4"/>
        <v>212</v>
      </c>
      <c r="B213" s="2" t="s">
        <v>363</v>
      </c>
      <c r="C213" s="23">
        <v>28.5</v>
      </c>
      <c r="D213" s="23">
        <v>28.5</v>
      </c>
    </row>
    <row r="214" spans="1:4" ht="18.75" x14ac:dyDescent="0.3">
      <c r="A214" s="4">
        <f t="shared" si="4"/>
        <v>213</v>
      </c>
      <c r="B214" s="2" t="s">
        <v>269</v>
      </c>
      <c r="C214" s="23">
        <f>1.58*5</f>
        <v>7.9</v>
      </c>
      <c r="D214" s="23">
        <v>7.9</v>
      </c>
    </row>
    <row r="215" spans="1:4" ht="18.75" x14ac:dyDescent="0.3">
      <c r="A215" s="4">
        <f t="shared" si="4"/>
        <v>214</v>
      </c>
      <c r="B215" s="2" t="s">
        <v>270</v>
      </c>
      <c r="C215" s="23">
        <v>7.9</v>
      </c>
      <c r="D215" s="23">
        <v>7.9</v>
      </c>
    </row>
    <row r="216" spans="1:4" ht="18.75" x14ac:dyDescent="0.3">
      <c r="A216" s="4">
        <f t="shared" si="4"/>
        <v>215</v>
      </c>
      <c r="B216" s="2" t="s">
        <v>271</v>
      </c>
      <c r="C216" s="23">
        <v>7.9</v>
      </c>
      <c r="D216" s="23">
        <v>7.9</v>
      </c>
    </row>
    <row r="217" spans="1:4" ht="18.75" x14ac:dyDescent="0.3">
      <c r="A217" s="4">
        <f t="shared" si="4"/>
        <v>216</v>
      </c>
      <c r="B217" s="2" t="s">
        <v>272</v>
      </c>
      <c r="C217" s="23">
        <v>7.9</v>
      </c>
      <c r="D217" s="23">
        <v>7.9</v>
      </c>
    </row>
    <row r="218" spans="1:4" ht="18.75" x14ac:dyDescent="0.3">
      <c r="A218" s="4">
        <f t="shared" si="4"/>
        <v>217</v>
      </c>
      <c r="B218" s="2" t="s">
        <v>273</v>
      </c>
      <c r="C218" s="23">
        <v>7.9</v>
      </c>
      <c r="D218" s="23">
        <v>7.9</v>
      </c>
    </row>
    <row r="219" spans="1:4" ht="18.75" x14ac:dyDescent="0.3">
      <c r="A219" s="4">
        <f t="shared" si="4"/>
        <v>218</v>
      </c>
      <c r="B219" s="2" t="s">
        <v>274</v>
      </c>
      <c r="C219" s="23">
        <v>7.9</v>
      </c>
      <c r="D219" s="23">
        <v>7.9</v>
      </c>
    </row>
    <row r="220" spans="1:4" ht="18.75" x14ac:dyDescent="0.3">
      <c r="A220" s="4">
        <f t="shared" si="4"/>
        <v>219</v>
      </c>
      <c r="B220" s="2" t="s">
        <v>275</v>
      </c>
      <c r="C220" s="23">
        <v>7.9</v>
      </c>
      <c r="D220" s="23">
        <v>7.9</v>
      </c>
    </row>
    <row r="221" spans="1:4" ht="18.75" x14ac:dyDescent="0.3">
      <c r="A221" s="4">
        <f t="shared" si="4"/>
        <v>220</v>
      </c>
      <c r="B221" s="2" t="s">
        <v>276</v>
      </c>
      <c r="C221" s="23">
        <v>7.9</v>
      </c>
      <c r="D221" s="23">
        <v>7.9</v>
      </c>
    </row>
    <row r="222" spans="1:4" ht="18.75" x14ac:dyDescent="0.3">
      <c r="A222" s="4">
        <f t="shared" si="4"/>
        <v>221</v>
      </c>
      <c r="B222" s="2" t="s">
        <v>277</v>
      </c>
      <c r="C222" s="23">
        <v>7.9</v>
      </c>
      <c r="D222" s="23">
        <v>7.9</v>
      </c>
    </row>
    <row r="223" spans="1:4" ht="18.75" x14ac:dyDescent="0.3">
      <c r="A223" s="4">
        <f t="shared" si="4"/>
        <v>222</v>
      </c>
      <c r="B223" s="2" t="s">
        <v>278</v>
      </c>
      <c r="C223" s="23">
        <v>7.9</v>
      </c>
      <c r="D223" s="23">
        <v>7.9</v>
      </c>
    </row>
    <row r="224" spans="1:4" ht="18.75" x14ac:dyDescent="0.3">
      <c r="A224" s="4">
        <f t="shared" si="4"/>
        <v>223</v>
      </c>
      <c r="B224" s="2" t="s">
        <v>279</v>
      </c>
      <c r="C224" s="23">
        <v>7.9</v>
      </c>
      <c r="D224" s="23">
        <v>7.9</v>
      </c>
    </row>
    <row r="225" spans="1:4" ht="18.75" x14ac:dyDescent="0.3">
      <c r="A225" s="4">
        <f t="shared" si="4"/>
        <v>224</v>
      </c>
      <c r="B225" s="2" t="s">
        <v>280</v>
      </c>
      <c r="C225" s="23">
        <v>50</v>
      </c>
      <c r="D225" s="23">
        <v>45</v>
      </c>
    </row>
    <row r="226" spans="1:4" ht="18.75" x14ac:dyDescent="0.3">
      <c r="A226" s="4">
        <f t="shared" si="4"/>
        <v>225</v>
      </c>
      <c r="B226" s="2" t="s">
        <v>281</v>
      </c>
      <c r="C226" s="23">
        <v>50</v>
      </c>
      <c r="D226" s="23">
        <v>45</v>
      </c>
    </row>
    <row r="227" spans="1:4" ht="18.75" x14ac:dyDescent="0.3">
      <c r="A227" s="4">
        <f t="shared" si="4"/>
        <v>226</v>
      </c>
      <c r="B227" s="2" t="s">
        <v>282</v>
      </c>
      <c r="C227" s="23">
        <v>50</v>
      </c>
      <c r="D227" s="23">
        <v>45</v>
      </c>
    </row>
    <row r="228" spans="1:4" ht="18.75" x14ac:dyDescent="0.3">
      <c r="A228" s="4">
        <f t="shared" si="4"/>
        <v>227</v>
      </c>
      <c r="B228" s="2" t="s">
        <v>283</v>
      </c>
      <c r="C228" s="23">
        <v>50</v>
      </c>
      <c r="D228" s="23">
        <v>45</v>
      </c>
    </row>
    <row r="229" spans="1:4" ht="18.75" x14ac:dyDescent="0.3">
      <c r="A229" s="4">
        <f t="shared" si="4"/>
        <v>228</v>
      </c>
      <c r="B229" s="2" t="s">
        <v>284</v>
      </c>
      <c r="C229" s="23">
        <v>50</v>
      </c>
      <c r="D229" s="23">
        <v>45</v>
      </c>
    </row>
    <row r="230" spans="1:4" ht="18.75" x14ac:dyDescent="0.3">
      <c r="A230" s="4">
        <f t="shared" si="4"/>
        <v>229</v>
      </c>
      <c r="B230" s="2" t="s">
        <v>285</v>
      </c>
      <c r="C230" s="23">
        <v>37</v>
      </c>
      <c r="D230" s="23">
        <v>33.299999999999997</v>
      </c>
    </row>
    <row r="231" spans="1:4" ht="18.75" x14ac:dyDescent="0.3">
      <c r="A231" s="4">
        <f t="shared" si="4"/>
        <v>230</v>
      </c>
      <c r="B231" s="2" t="s">
        <v>286</v>
      </c>
      <c r="C231" s="23">
        <v>46</v>
      </c>
      <c r="D231" s="23">
        <v>41.4</v>
      </c>
    </row>
    <row r="232" spans="1:4" ht="18.75" x14ac:dyDescent="0.3">
      <c r="A232" s="4">
        <f t="shared" si="4"/>
        <v>231</v>
      </c>
      <c r="B232" s="2" t="s">
        <v>352</v>
      </c>
      <c r="C232" s="23">
        <v>58</v>
      </c>
      <c r="D232" s="23">
        <v>52.2</v>
      </c>
    </row>
    <row r="233" spans="1:4" ht="18.75" x14ac:dyDescent="0.3">
      <c r="A233" s="4">
        <f t="shared" si="4"/>
        <v>232</v>
      </c>
      <c r="B233" s="2" t="s">
        <v>353</v>
      </c>
      <c r="C233" s="26"/>
      <c r="D233" s="26"/>
    </row>
    <row r="234" spans="1:4" ht="18.75" x14ac:dyDescent="0.3">
      <c r="A234" s="4">
        <f t="shared" si="4"/>
        <v>233</v>
      </c>
      <c r="B234" s="2" t="s">
        <v>353</v>
      </c>
      <c r="C234" s="26"/>
      <c r="D234" s="26"/>
    </row>
    <row r="235" spans="1:4" ht="18.75" x14ac:dyDescent="0.3">
      <c r="A235" s="4">
        <f t="shared" si="4"/>
        <v>234</v>
      </c>
      <c r="B235" s="2" t="s">
        <v>353</v>
      </c>
      <c r="C235" s="26"/>
      <c r="D235" s="26"/>
    </row>
    <row r="236" spans="1:4" ht="18.75" x14ac:dyDescent="0.3">
      <c r="A236" s="4">
        <f t="shared" si="4"/>
        <v>235</v>
      </c>
      <c r="B236" s="2" t="s">
        <v>196</v>
      </c>
      <c r="C236" s="23">
        <v>7</v>
      </c>
      <c r="D236" s="23">
        <v>7</v>
      </c>
    </row>
    <row r="237" spans="1:4" ht="18.75" x14ac:dyDescent="0.3">
      <c r="A237" s="4">
        <f t="shared" si="4"/>
        <v>236</v>
      </c>
      <c r="B237" s="2" t="s">
        <v>197</v>
      </c>
      <c r="C237" s="23">
        <v>7</v>
      </c>
      <c r="D237" s="23">
        <v>7</v>
      </c>
    </row>
    <row r="238" spans="1:4" ht="18.75" x14ac:dyDescent="0.3">
      <c r="A238" s="4">
        <f t="shared" si="4"/>
        <v>237</v>
      </c>
      <c r="B238" s="2" t="s">
        <v>198</v>
      </c>
      <c r="C238" s="23">
        <v>7</v>
      </c>
      <c r="D238" s="23">
        <v>7</v>
      </c>
    </row>
    <row r="239" spans="1:4" ht="18.75" x14ac:dyDescent="0.3">
      <c r="A239" s="4">
        <f t="shared" si="4"/>
        <v>238</v>
      </c>
      <c r="B239" s="2" t="s">
        <v>199</v>
      </c>
      <c r="C239" s="23">
        <v>7</v>
      </c>
      <c r="D239" s="23">
        <v>7</v>
      </c>
    </row>
    <row r="240" spans="1:4" ht="18.75" x14ac:dyDescent="0.3">
      <c r="A240" s="4">
        <f t="shared" si="4"/>
        <v>239</v>
      </c>
      <c r="B240" s="2" t="s">
        <v>200</v>
      </c>
      <c r="C240" s="23">
        <v>7</v>
      </c>
      <c r="D240" s="23">
        <v>7</v>
      </c>
    </row>
    <row r="241" spans="1:4" ht="18.75" x14ac:dyDescent="0.3">
      <c r="A241" s="4">
        <f t="shared" si="4"/>
        <v>240</v>
      </c>
      <c r="B241" s="2" t="s">
        <v>201</v>
      </c>
      <c r="C241" s="23">
        <v>7.5</v>
      </c>
      <c r="D241" s="23">
        <v>7.5</v>
      </c>
    </row>
    <row r="242" spans="1:4" ht="18.75" x14ac:dyDescent="0.3">
      <c r="A242" s="4">
        <f t="shared" si="4"/>
        <v>241</v>
      </c>
      <c r="B242" s="2" t="s">
        <v>202</v>
      </c>
      <c r="C242" s="23">
        <v>7.5</v>
      </c>
      <c r="D242" s="23">
        <v>7.5</v>
      </c>
    </row>
    <row r="243" spans="1:4" ht="18.75" x14ac:dyDescent="0.3">
      <c r="A243" s="4">
        <f t="shared" si="4"/>
        <v>242</v>
      </c>
      <c r="B243" s="2" t="s">
        <v>203</v>
      </c>
      <c r="C243" s="23">
        <v>7.5</v>
      </c>
      <c r="D243" s="23">
        <v>7.5</v>
      </c>
    </row>
    <row r="244" spans="1:4" ht="18.75" x14ac:dyDescent="0.3">
      <c r="A244" s="4">
        <f t="shared" si="4"/>
        <v>243</v>
      </c>
      <c r="B244" s="2" t="s">
        <v>204</v>
      </c>
      <c r="C244" s="23">
        <v>7.5</v>
      </c>
      <c r="D244" s="23">
        <v>7.5</v>
      </c>
    </row>
    <row r="245" spans="1:4" ht="18.75" x14ac:dyDescent="0.3">
      <c r="A245" s="4">
        <f t="shared" si="4"/>
        <v>244</v>
      </c>
      <c r="B245" s="2" t="s">
        <v>205</v>
      </c>
      <c r="C245" s="23">
        <v>7.5</v>
      </c>
      <c r="D245" s="23">
        <v>7.5</v>
      </c>
    </row>
    <row r="246" spans="1:4" ht="18.75" x14ac:dyDescent="0.3">
      <c r="A246" s="4">
        <f t="shared" si="4"/>
        <v>245</v>
      </c>
      <c r="B246" s="2" t="s">
        <v>206</v>
      </c>
      <c r="C246" s="23">
        <v>8</v>
      </c>
      <c r="D246" s="23">
        <v>8</v>
      </c>
    </row>
    <row r="247" spans="1:4" ht="18.75" x14ac:dyDescent="0.3">
      <c r="A247" s="4">
        <f t="shared" si="4"/>
        <v>246</v>
      </c>
      <c r="B247" s="2" t="s">
        <v>207</v>
      </c>
      <c r="C247" s="23">
        <v>8</v>
      </c>
      <c r="D247" s="23">
        <v>8</v>
      </c>
    </row>
    <row r="248" spans="1:4" ht="18.75" x14ac:dyDescent="0.3">
      <c r="A248" s="4">
        <f t="shared" si="4"/>
        <v>247</v>
      </c>
      <c r="B248" s="2" t="s">
        <v>208</v>
      </c>
      <c r="C248" s="23">
        <v>8</v>
      </c>
      <c r="D248" s="23">
        <v>8</v>
      </c>
    </row>
    <row r="249" spans="1:4" ht="18.75" x14ac:dyDescent="0.3">
      <c r="A249" s="4">
        <f t="shared" si="4"/>
        <v>248</v>
      </c>
      <c r="B249" s="2" t="s">
        <v>209</v>
      </c>
      <c r="C249" s="23">
        <v>8</v>
      </c>
      <c r="D249" s="23">
        <v>8</v>
      </c>
    </row>
    <row r="250" spans="1:4" ht="18.75" x14ac:dyDescent="0.3">
      <c r="A250" s="4">
        <f t="shared" si="4"/>
        <v>249</v>
      </c>
      <c r="B250" s="2" t="s">
        <v>210</v>
      </c>
      <c r="C250" s="23">
        <v>8</v>
      </c>
      <c r="D250" s="23">
        <v>8</v>
      </c>
    </row>
    <row r="251" spans="1:4" ht="18.75" x14ac:dyDescent="0.3">
      <c r="A251" s="4">
        <f t="shared" si="4"/>
        <v>250</v>
      </c>
      <c r="B251" s="2" t="s">
        <v>211</v>
      </c>
      <c r="C251" s="23">
        <v>8.5</v>
      </c>
      <c r="D251" s="23">
        <v>8.5</v>
      </c>
    </row>
    <row r="252" spans="1:4" ht="18.75" x14ac:dyDescent="0.3">
      <c r="A252" s="4">
        <f t="shared" si="4"/>
        <v>251</v>
      </c>
      <c r="B252" s="2" t="s">
        <v>212</v>
      </c>
      <c r="C252" s="23">
        <v>8.5</v>
      </c>
      <c r="D252" s="23">
        <v>8.5</v>
      </c>
    </row>
    <row r="253" spans="1:4" ht="18.75" x14ac:dyDescent="0.3">
      <c r="A253" s="4">
        <f t="shared" si="4"/>
        <v>252</v>
      </c>
      <c r="B253" s="2" t="s">
        <v>213</v>
      </c>
      <c r="C253" s="23">
        <v>8.5</v>
      </c>
      <c r="D253" s="23">
        <v>8.5</v>
      </c>
    </row>
    <row r="254" spans="1:4" ht="18.75" x14ac:dyDescent="0.3">
      <c r="A254" s="4">
        <f t="shared" si="4"/>
        <v>253</v>
      </c>
      <c r="B254" s="2" t="s">
        <v>214</v>
      </c>
      <c r="C254" s="23">
        <v>8.5</v>
      </c>
      <c r="D254" s="23">
        <v>8.5</v>
      </c>
    </row>
    <row r="255" spans="1:4" ht="18.75" x14ac:dyDescent="0.3">
      <c r="A255" s="4">
        <f t="shared" si="4"/>
        <v>254</v>
      </c>
      <c r="B255" s="2" t="s">
        <v>215</v>
      </c>
      <c r="C255" s="23">
        <v>8.5</v>
      </c>
      <c r="D255" s="23">
        <v>8.5</v>
      </c>
    </row>
    <row r="256" spans="1:4" ht="18.75" x14ac:dyDescent="0.3">
      <c r="A256" s="4">
        <f t="shared" si="4"/>
        <v>255</v>
      </c>
      <c r="B256" s="2" t="s">
        <v>216</v>
      </c>
      <c r="C256" s="23">
        <v>7</v>
      </c>
      <c r="D256" s="23">
        <v>7</v>
      </c>
    </row>
    <row r="257" spans="1:4" ht="18.75" x14ac:dyDescent="0.3">
      <c r="A257" s="4">
        <f t="shared" si="4"/>
        <v>256</v>
      </c>
      <c r="B257" s="2" t="s">
        <v>217</v>
      </c>
      <c r="C257" s="23">
        <v>7</v>
      </c>
      <c r="D257" s="23">
        <v>7</v>
      </c>
    </row>
    <row r="258" spans="1:4" ht="18.75" x14ac:dyDescent="0.3">
      <c r="A258" s="4">
        <f t="shared" si="4"/>
        <v>257</v>
      </c>
      <c r="B258" s="2" t="s">
        <v>218</v>
      </c>
      <c r="C258" s="23">
        <v>7</v>
      </c>
      <c r="D258" s="23">
        <v>7</v>
      </c>
    </row>
    <row r="259" spans="1:4" ht="18.75" x14ac:dyDescent="0.3">
      <c r="A259" s="4">
        <f t="shared" si="4"/>
        <v>258</v>
      </c>
      <c r="B259" s="2" t="s">
        <v>219</v>
      </c>
      <c r="C259" s="23">
        <v>7</v>
      </c>
      <c r="D259" s="23">
        <v>7</v>
      </c>
    </row>
    <row r="260" spans="1:4" ht="18.75" x14ac:dyDescent="0.3">
      <c r="A260" s="4">
        <f t="shared" si="4"/>
        <v>259</v>
      </c>
      <c r="B260" s="2" t="s">
        <v>220</v>
      </c>
      <c r="C260" s="23">
        <v>7</v>
      </c>
      <c r="D260" s="23">
        <v>7</v>
      </c>
    </row>
    <row r="261" spans="1:4" ht="18.75" x14ac:dyDescent="0.3">
      <c r="A261" s="4">
        <f t="shared" si="4"/>
        <v>260</v>
      </c>
      <c r="B261" s="2" t="s">
        <v>221</v>
      </c>
      <c r="C261" s="23">
        <v>7.5</v>
      </c>
      <c r="D261" s="23">
        <v>7.5</v>
      </c>
    </row>
    <row r="262" spans="1:4" ht="18.75" x14ac:dyDescent="0.3">
      <c r="A262" s="4">
        <f t="shared" si="4"/>
        <v>261</v>
      </c>
      <c r="B262" s="2" t="s">
        <v>222</v>
      </c>
      <c r="C262" s="23">
        <v>7.5</v>
      </c>
      <c r="D262" s="23">
        <v>7.5</v>
      </c>
    </row>
    <row r="263" spans="1:4" ht="18.75" x14ac:dyDescent="0.3">
      <c r="A263" s="4">
        <f t="shared" si="4"/>
        <v>262</v>
      </c>
      <c r="B263" s="2" t="s">
        <v>223</v>
      </c>
      <c r="C263" s="23">
        <v>7.5</v>
      </c>
      <c r="D263" s="23">
        <v>7.5</v>
      </c>
    </row>
    <row r="264" spans="1:4" ht="18.75" x14ac:dyDescent="0.3">
      <c r="A264" s="4">
        <f t="shared" si="4"/>
        <v>263</v>
      </c>
      <c r="B264" s="2" t="s">
        <v>224</v>
      </c>
      <c r="C264" s="23">
        <v>7.5</v>
      </c>
      <c r="D264" s="23">
        <v>7.5</v>
      </c>
    </row>
    <row r="265" spans="1:4" ht="18.75" x14ac:dyDescent="0.3">
      <c r="A265" s="4">
        <f t="shared" si="4"/>
        <v>264</v>
      </c>
      <c r="B265" s="2" t="s">
        <v>225</v>
      </c>
      <c r="C265" s="23">
        <v>7.5</v>
      </c>
      <c r="D265" s="23">
        <v>7.5</v>
      </c>
    </row>
    <row r="266" spans="1:4" ht="18.75" x14ac:dyDescent="0.3">
      <c r="A266" s="4">
        <f t="shared" si="4"/>
        <v>265</v>
      </c>
      <c r="B266" s="2" t="s">
        <v>226</v>
      </c>
      <c r="C266" s="23">
        <v>8</v>
      </c>
      <c r="D266" s="23">
        <v>8</v>
      </c>
    </row>
    <row r="267" spans="1:4" ht="18.75" x14ac:dyDescent="0.3">
      <c r="A267" s="4">
        <f t="shared" si="4"/>
        <v>266</v>
      </c>
      <c r="B267" s="2" t="s">
        <v>227</v>
      </c>
      <c r="C267" s="23">
        <v>8</v>
      </c>
      <c r="D267" s="23">
        <v>8</v>
      </c>
    </row>
    <row r="268" spans="1:4" ht="18.75" x14ac:dyDescent="0.3">
      <c r="A268" s="4">
        <f t="shared" si="4"/>
        <v>267</v>
      </c>
      <c r="B268" s="2" t="s">
        <v>228</v>
      </c>
      <c r="C268" s="23">
        <v>8</v>
      </c>
      <c r="D268" s="23">
        <v>8</v>
      </c>
    </row>
    <row r="269" spans="1:4" ht="18.75" x14ac:dyDescent="0.3">
      <c r="A269" s="4">
        <f>IF(B269&gt;0,A268+1,"")</f>
        <v>268</v>
      </c>
      <c r="B269" s="2" t="s">
        <v>229</v>
      </c>
      <c r="C269" s="23">
        <v>8</v>
      </c>
      <c r="D269" s="23">
        <v>8</v>
      </c>
    </row>
    <row r="270" spans="1:4" ht="18.75" x14ac:dyDescent="0.3">
      <c r="A270" s="4">
        <f>IF(B270&gt;0,A269+1,"")</f>
        <v>269</v>
      </c>
      <c r="B270" s="2" t="s">
        <v>230</v>
      </c>
      <c r="C270" s="23">
        <v>8</v>
      </c>
      <c r="D270" s="23">
        <v>8</v>
      </c>
    </row>
    <row r="271" spans="1:4" ht="18.75" x14ac:dyDescent="0.3">
      <c r="A271" s="4">
        <v>270</v>
      </c>
      <c r="B271" s="2" t="s">
        <v>231</v>
      </c>
      <c r="C271" s="23">
        <v>8.5</v>
      </c>
      <c r="D271" s="23">
        <v>8.5</v>
      </c>
    </row>
    <row r="272" spans="1:4" ht="18.75" x14ac:dyDescent="0.3">
      <c r="A272" s="4">
        <v>271</v>
      </c>
      <c r="B272" s="2" t="s">
        <v>232</v>
      </c>
      <c r="C272" s="23">
        <v>8.5</v>
      </c>
      <c r="D272" s="23">
        <v>8.5</v>
      </c>
    </row>
    <row r="273" spans="1:4" ht="18.75" x14ac:dyDescent="0.3">
      <c r="A273" s="4">
        <v>272</v>
      </c>
      <c r="B273" s="2" t="s">
        <v>233</v>
      </c>
      <c r="C273" s="23">
        <v>8.5</v>
      </c>
      <c r="D273" s="23">
        <v>8.5</v>
      </c>
    </row>
    <row r="274" spans="1:4" ht="18.75" x14ac:dyDescent="0.3">
      <c r="A274" s="4">
        <v>273</v>
      </c>
      <c r="B274" s="2" t="s">
        <v>234</v>
      </c>
      <c r="C274" s="23">
        <v>8.5</v>
      </c>
      <c r="D274" s="23">
        <v>8.5</v>
      </c>
    </row>
    <row r="275" spans="1:4" ht="18.75" x14ac:dyDescent="0.3">
      <c r="A275" s="4">
        <v>274</v>
      </c>
      <c r="B275" s="2" t="s">
        <v>235</v>
      </c>
      <c r="C275" s="23">
        <v>8.5</v>
      </c>
      <c r="D275" s="23">
        <v>8.5</v>
      </c>
    </row>
    <row r="276" spans="1:4" ht="18.75" x14ac:dyDescent="0.3">
      <c r="A276" s="4">
        <v>275</v>
      </c>
      <c r="B276" s="2" t="s">
        <v>410</v>
      </c>
      <c r="C276" s="23">
        <v>54.5</v>
      </c>
      <c r="D276" s="23">
        <v>49.05</v>
      </c>
    </row>
    <row r="277" spans="1:4" ht="18.75" x14ac:dyDescent="0.3">
      <c r="A277" s="4">
        <v>276</v>
      </c>
      <c r="B277" s="2" t="s">
        <v>411</v>
      </c>
      <c r="C277" s="23">
        <v>54.5</v>
      </c>
      <c r="D277" s="23">
        <v>49.05</v>
      </c>
    </row>
    <row r="278" spans="1:4" ht="18.75" x14ac:dyDescent="0.3">
      <c r="A278" s="4">
        <v>277</v>
      </c>
      <c r="B278" s="2" t="s">
        <v>412</v>
      </c>
      <c r="C278" s="23">
        <v>36</v>
      </c>
      <c r="D278" s="23">
        <v>32.4</v>
      </c>
    </row>
    <row r="279" spans="1:4" ht="18.75" x14ac:dyDescent="0.3">
      <c r="A279" s="4">
        <v>278</v>
      </c>
      <c r="B279" s="2" t="s">
        <v>413</v>
      </c>
      <c r="C279" s="23">
        <v>36</v>
      </c>
      <c r="D279" s="23">
        <v>32.4</v>
      </c>
    </row>
    <row r="280" spans="1:4" ht="18.75" x14ac:dyDescent="0.3">
      <c r="A280" s="4">
        <v>279</v>
      </c>
      <c r="B280" s="2" t="s">
        <v>414</v>
      </c>
      <c r="C280" s="23">
        <v>27.5</v>
      </c>
      <c r="D280" s="23">
        <v>24.75</v>
      </c>
    </row>
    <row r="281" spans="1:4" ht="18.75" x14ac:dyDescent="0.3">
      <c r="A281" s="4">
        <v>280</v>
      </c>
      <c r="B281" s="2" t="s">
        <v>415</v>
      </c>
      <c r="C281" s="23">
        <v>27.5</v>
      </c>
      <c r="D281" s="23">
        <v>24.75</v>
      </c>
    </row>
    <row r="282" spans="1:4" ht="18.75" x14ac:dyDescent="0.3">
      <c r="A282" s="4">
        <v>281</v>
      </c>
      <c r="B282" s="2" t="s">
        <v>416</v>
      </c>
      <c r="C282" s="23">
        <v>72</v>
      </c>
      <c r="D282" s="23">
        <v>64.8</v>
      </c>
    </row>
    <row r="283" spans="1:4" ht="18.75" x14ac:dyDescent="0.3">
      <c r="A283" s="4">
        <v>282</v>
      </c>
      <c r="B283" s="2" t="s">
        <v>417</v>
      </c>
      <c r="C283" s="23">
        <v>72</v>
      </c>
      <c r="D283" s="23">
        <v>64.8</v>
      </c>
    </row>
    <row r="284" spans="1:4" ht="18.75" x14ac:dyDescent="0.3">
      <c r="A284" s="4">
        <v>283</v>
      </c>
      <c r="B284" s="2" t="s">
        <v>418</v>
      </c>
      <c r="C284" s="23">
        <v>50</v>
      </c>
      <c r="D284" s="23">
        <v>45</v>
      </c>
    </row>
    <row r="285" spans="1:4" ht="18.75" x14ac:dyDescent="0.3">
      <c r="A285" s="4">
        <v>284</v>
      </c>
      <c r="B285" s="2" t="s">
        <v>419</v>
      </c>
      <c r="C285" s="23">
        <v>50</v>
      </c>
      <c r="D285" s="23">
        <v>45</v>
      </c>
    </row>
    <row r="286" spans="1:4" ht="18.75" x14ac:dyDescent="0.3">
      <c r="A286" s="4">
        <v>285</v>
      </c>
      <c r="B286" s="2" t="s">
        <v>420</v>
      </c>
      <c r="C286" s="23">
        <v>36.5</v>
      </c>
      <c r="D286" s="23">
        <v>32.85</v>
      </c>
    </row>
    <row r="287" spans="1:4" ht="18.75" x14ac:dyDescent="0.3">
      <c r="A287" s="4">
        <v>286</v>
      </c>
      <c r="B287" s="2" t="s">
        <v>421</v>
      </c>
      <c r="C287" s="23">
        <v>36.5</v>
      </c>
      <c r="D287" s="23">
        <v>32.85</v>
      </c>
    </row>
    <row r="288" spans="1:4" ht="18.75" x14ac:dyDescent="0.3">
      <c r="A288" s="4">
        <v>287</v>
      </c>
      <c r="B288" s="2" t="s">
        <v>307</v>
      </c>
      <c r="C288" s="24">
        <v>50</v>
      </c>
      <c r="D288" s="24">
        <v>45.65</v>
      </c>
    </row>
    <row r="289" spans="1:4" ht="18.75" x14ac:dyDescent="0.3">
      <c r="A289" s="4">
        <v>288</v>
      </c>
      <c r="B289" s="2" t="s">
        <v>308</v>
      </c>
      <c r="C289" s="24">
        <v>50</v>
      </c>
      <c r="D289" s="24">
        <v>45.65</v>
      </c>
    </row>
    <row r="290" spans="1:4" ht="18.75" x14ac:dyDescent="0.3">
      <c r="A290" s="4">
        <v>289</v>
      </c>
      <c r="B290" s="2" t="s">
        <v>309</v>
      </c>
      <c r="C290" s="24">
        <v>56.5</v>
      </c>
      <c r="D290" s="24">
        <v>51.5</v>
      </c>
    </row>
    <row r="291" spans="1:4" ht="18.75" x14ac:dyDescent="0.3">
      <c r="A291" s="4">
        <v>290</v>
      </c>
      <c r="B291" s="2" t="s">
        <v>310</v>
      </c>
      <c r="C291" s="24">
        <v>56.5</v>
      </c>
      <c r="D291" s="24">
        <v>51.5</v>
      </c>
    </row>
    <row r="292" spans="1:4" ht="18.75" x14ac:dyDescent="0.3">
      <c r="A292" s="4">
        <v>291</v>
      </c>
      <c r="B292" s="2" t="s">
        <v>311</v>
      </c>
      <c r="C292" s="24">
        <v>60</v>
      </c>
      <c r="D292" s="24">
        <v>53.75</v>
      </c>
    </row>
    <row r="293" spans="1:4" ht="18.75" x14ac:dyDescent="0.3">
      <c r="A293" s="4">
        <v>292</v>
      </c>
      <c r="B293" s="2" t="s">
        <v>312</v>
      </c>
      <c r="C293" s="24">
        <v>60</v>
      </c>
      <c r="D293" s="24">
        <v>53.75</v>
      </c>
    </row>
    <row r="294" spans="1:4" ht="18.75" x14ac:dyDescent="0.3">
      <c r="A294" s="4">
        <v>293</v>
      </c>
      <c r="B294" s="2" t="s">
        <v>313</v>
      </c>
      <c r="C294" s="24">
        <v>56.25</v>
      </c>
      <c r="D294" s="24">
        <v>51.25</v>
      </c>
    </row>
    <row r="295" spans="1:4" ht="18.75" x14ac:dyDescent="0.3">
      <c r="A295" s="4">
        <v>294</v>
      </c>
      <c r="B295" s="2" t="s">
        <v>314</v>
      </c>
      <c r="C295" s="24">
        <v>56.25</v>
      </c>
      <c r="D295" s="24">
        <v>51.25</v>
      </c>
    </row>
    <row r="296" spans="1:4" ht="18.75" x14ac:dyDescent="0.3">
      <c r="A296" s="4">
        <v>295</v>
      </c>
      <c r="B296" s="2" t="s">
        <v>315</v>
      </c>
      <c r="C296" s="24">
        <v>39</v>
      </c>
      <c r="D296" s="24">
        <v>34.450000000000003</v>
      </c>
    </row>
    <row r="297" spans="1:4" ht="18.75" x14ac:dyDescent="0.3">
      <c r="A297" s="4">
        <v>296</v>
      </c>
      <c r="B297" s="2" t="s">
        <v>316</v>
      </c>
      <c r="C297" s="24">
        <v>39</v>
      </c>
      <c r="D297" s="24">
        <v>34.450000000000003</v>
      </c>
    </row>
    <row r="298" spans="1:4" ht="18.75" x14ac:dyDescent="0.3">
      <c r="A298" s="4">
        <v>297</v>
      </c>
      <c r="B298" s="2" t="s">
        <v>317</v>
      </c>
      <c r="C298" s="24">
        <v>38.75</v>
      </c>
      <c r="D298" s="24">
        <v>35</v>
      </c>
    </row>
    <row r="299" spans="1:4" ht="18.75" x14ac:dyDescent="0.3">
      <c r="A299" s="4">
        <v>298</v>
      </c>
      <c r="B299" s="2" t="s">
        <v>318</v>
      </c>
      <c r="C299" s="24">
        <v>38.75</v>
      </c>
      <c r="D299" s="24">
        <v>35</v>
      </c>
    </row>
    <row r="300" spans="1:4" ht="18.75" x14ac:dyDescent="0.3">
      <c r="A300" s="4">
        <v>299</v>
      </c>
      <c r="B300" s="2" t="s">
        <v>319</v>
      </c>
      <c r="C300" s="24">
        <v>64</v>
      </c>
      <c r="D300" s="24">
        <v>57.5</v>
      </c>
    </row>
    <row r="301" spans="1:4" ht="18.75" x14ac:dyDescent="0.3">
      <c r="A301" s="4">
        <v>300</v>
      </c>
      <c r="B301" s="2" t="s">
        <v>320</v>
      </c>
      <c r="C301" s="24">
        <v>64</v>
      </c>
      <c r="D301" s="24">
        <v>57.5</v>
      </c>
    </row>
    <row r="302" spans="1:4" ht="18.75" x14ac:dyDescent="0.3">
      <c r="A302" s="4">
        <v>301</v>
      </c>
      <c r="B302" s="2" t="s">
        <v>321</v>
      </c>
      <c r="C302" s="24">
        <v>39.5</v>
      </c>
      <c r="D302" s="24">
        <v>35.65</v>
      </c>
    </row>
    <row r="303" spans="1:4" ht="18.75" x14ac:dyDescent="0.3">
      <c r="A303" s="4">
        <v>302</v>
      </c>
      <c r="B303" s="2" t="s">
        <v>322</v>
      </c>
      <c r="C303" s="24">
        <v>39.5</v>
      </c>
      <c r="D303" s="24">
        <v>35.65</v>
      </c>
    </row>
    <row r="304" spans="1:4" ht="18.75" x14ac:dyDescent="0.3">
      <c r="A304" s="4">
        <v>303</v>
      </c>
      <c r="B304" s="2" t="s">
        <v>323</v>
      </c>
      <c r="C304" s="24">
        <v>36.9</v>
      </c>
      <c r="D304" s="24">
        <v>33.15</v>
      </c>
    </row>
    <row r="305" spans="1:4" ht="18.75" x14ac:dyDescent="0.3">
      <c r="A305" s="4">
        <v>304</v>
      </c>
      <c r="B305" s="2" t="s">
        <v>324</v>
      </c>
      <c r="C305" s="24">
        <v>36.9</v>
      </c>
      <c r="D305" s="24">
        <v>33.15</v>
      </c>
    </row>
    <row r="306" spans="1:4" ht="18.75" x14ac:dyDescent="0.3">
      <c r="A306" s="4">
        <v>305</v>
      </c>
      <c r="B306" s="2" t="s">
        <v>325</v>
      </c>
      <c r="C306" s="24">
        <v>24</v>
      </c>
      <c r="D306" s="24">
        <v>21.6</v>
      </c>
    </row>
    <row r="307" spans="1:4" ht="18.75" x14ac:dyDescent="0.3">
      <c r="A307" s="4">
        <v>306</v>
      </c>
      <c r="B307" s="2" t="s">
        <v>326</v>
      </c>
      <c r="C307" s="24">
        <v>24</v>
      </c>
      <c r="D307" s="24">
        <v>21.6</v>
      </c>
    </row>
    <row r="308" spans="1:4" ht="18.75" x14ac:dyDescent="0.3">
      <c r="A308" s="4">
        <v>307</v>
      </c>
      <c r="B308" s="2" t="s">
        <v>327</v>
      </c>
      <c r="C308" s="24">
        <v>20</v>
      </c>
      <c r="D308" s="24">
        <v>17.55</v>
      </c>
    </row>
    <row r="309" spans="1:4" ht="18.75" x14ac:dyDescent="0.3">
      <c r="A309" s="4">
        <v>308</v>
      </c>
      <c r="B309" s="2" t="s">
        <v>328</v>
      </c>
      <c r="C309" s="24">
        <v>20</v>
      </c>
      <c r="D309" s="24">
        <v>17.55</v>
      </c>
    </row>
    <row r="310" spans="1:4" ht="18.75" x14ac:dyDescent="0.3">
      <c r="A310" s="4">
        <v>309</v>
      </c>
      <c r="B310" s="2" t="s">
        <v>329</v>
      </c>
      <c r="C310" s="24">
        <v>58.75</v>
      </c>
      <c r="D310" s="24">
        <v>53.47</v>
      </c>
    </row>
    <row r="311" spans="1:4" ht="18.75" x14ac:dyDescent="0.3">
      <c r="A311" s="4">
        <v>310</v>
      </c>
      <c r="B311" s="2" t="s">
        <v>330</v>
      </c>
      <c r="C311" s="24">
        <v>58.75</v>
      </c>
      <c r="D311" s="24">
        <v>53.47</v>
      </c>
    </row>
    <row r="312" spans="1:4" ht="18.75" x14ac:dyDescent="0.3">
      <c r="A312" s="4">
        <v>311</v>
      </c>
      <c r="B312" s="2" t="s">
        <v>331</v>
      </c>
      <c r="C312" s="24">
        <v>78.75</v>
      </c>
      <c r="D312" s="24">
        <v>72.5</v>
      </c>
    </row>
    <row r="313" spans="1:4" ht="18.75" x14ac:dyDescent="0.3">
      <c r="A313" s="4">
        <v>312</v>
      </c>
      <c r="B313" s="2" t="s">
        <v>332</v>
      </c>
      <c r="C313" s="24">
        <v>78.75</v>
      </c>
      <c r="D313" s="24">
        <v>72.5</v>
      </c>
    </row>
    <row r="314" spans="1:4" ht="18.75" x14ac:dyDescent="0.3">
      <c r="A314" s="4">
        <v>313</v>
      </c>
      <c r="B314" s="2" t="s">
        <v>333</v>
      </c>
      <c r="C314" s="24">
        <v>78.75</v>
      </c>
      <c r="D314" s="24">
        <v>72.5</v>
      </c>
    </row>
    <row r="315" spans="1:4" ht="18.75" x14ac:dyDescent="0.3">
      <c r="A315" s="4">
        <v>314</v>
      </c>
      <c r="B315" s="2" t="s">
        <v>334</v>
      </c>
      <c r="C315" s="24">
        <v>78.75</v>
      </c>
      <c r="D315" s="24">
        <v>72.5</v>
      </c>
    </row>
    <row r="316" spans="1:4" ht="18.75" x14ac:dyDescent="0.3">
      <c r="A316" s="4">
        <v>315</v>
      </c>
      <c r="B316" s="2" t="s">
        <v>335</v>
      </c>
      <c r="C316" s="24">
        <v>56.25</v>
      </c>
      <c r="D316" s="24">
        <v>51.25</v>
      </c>
    </row>
    <row r="317" spans="1:4" ht="18.75" x14ac:dyDescent="0.3">
      <c r="A317" s="4">
        <v>316</v>
      </c>
      <c r="B317" s="2" t="s">
        <v>336</v>
      </c>
      <c r="C317" s="24">
        <v>56.25</v>
      </c>
      <c r="D317" s="24">
        <v>51.25</v>
      </c>
    </row>
    <row r="318" spans="1:4" ht="18.75" x14ac:dyDescent="0.3">
      <c r="A318" s="4">
        <v>317</v>
      </c>
      <c r="B318" s="2" t="s">
        <v>337</v>
      </c>
      <c r="C318" s="24">
        <v>39.4</v>
      </c>
      <c r="D318" s="24">
        <v>35.65</v>
      </c>
    </row>
    <row r="319" spans="1:4" ht="18.75" x14ac:dyDescent="0.3">
      <c r="A319" s="4">
        <v>318</v>
      </c>
      <c r="B319" s="2" t="s">
        <v>338</v>
      </c>
      <c r="C319" s="24">
        <v>39.4</v>
      </c>
      <c r="D319" s="24">
        <v>35.65</v>
      </c>
    </row>
    <row r="320" spans="1:4" ht="18.75" x14ac:dyDescent="0.3">
      <c r="A320" s="4">
        <v>319</v>
      </c>
      <c r="B320" s="2" t="s">
        <v>339</v>
      </c>
      <c r="C320" s="24">
        <v>31</v>
      </c>
      <c r="D320" s="24">
        <v>28</v>
      </c>
    </row>
    <row r="321" spans="1:4" ht="18.75" x14ac:dyDescent="0.3">
      <c r="A321" s="4">
        <v>320</v>
      </c>
      <c r="B321" s="2" t="s">
        <v>340</v>
      </c>
      <c r="C321" s="24">
        <v>31</v>
      </c>
      <c r="D321" s="24">
        <v>28</v>
      </c>
    </row>
    <row r="322" spans="1:4" ht="18.75" x14ac:dyDescent="0.3">
      <c r="A322" s="4">
        <v>321</v>
      </c>
      <c r="B322" s="2" t="s">
        <v>341</v>
      </c>
      <c r="C322" s="24">
        <v>8.15</v>
      </c>
      <c r="D322" s="24">
        <v>8.15</v>
      </c>
    </row>
    <row r="323" spans="1:4" ht="18.75" x14ac:dyDescent="0.3">
      <c r="A323" s="4">
        <v>322</v>
      </c>
      <c r="B323" s="2" t="s">
        <v>342</v>
      </c>
      <c r="C323" s="24">
        <v>8.15</v>
      </c>
      <c r="D323" s="24">
        <v>8.15</v>
      </c>
    </row>
    <row r="324" spans="1:4" ht="18.75" x14ac:dyDescent="0.3">
      <c r="A324" s="4">
        <v>323</v>
      </c>
      <c r="B324" s="2" t="s">
        <v>343</v>
      </c>
      <c r="C324" s="24">
        <v>8.15</v>
      </c>
      <c r="D324" s="24">
        <v>8.15</v>
      </c>
    </row>
    <row r="325" spans="1:4" ht="18.75" x14ac:dyDescent="0.3">
      <c r="A325" s="4">
        <v>324</v>
      </c>
      <c r="B325" s="2" t="s">
        <v>344</v>
      </c>
      <c r="C325" s="24">
        <v>8.15</v>
      </c>
      <c r="D325" s="24">
        <v>8.15</v>
      </c>
    </row>
    <row r="326" spans="1:4" ht="18.75" x14ac:dyDescent="0.3">
      <c r="A326" s="4">
        <v>325</v>
      </c>
      <c r="B326" s="2" t="s">
        <v>345</v>
      </c>
      <c r="C326" s="24">
        <v>8.15</v>
      </c>
      <c r="D326" s="24">
        <v>8.15</v>
      </c>
    </row>
    <row r="327" spans="1:4" ht="18.75" x14ac:dyDescent="0.3">
      <c r="A327" s="4">
        <v>326</v>
      </c>
      <c r="B327" s="2" t="s">
        <v>346</v>
      </c>
      <c r="C327" s="24">
        <v>8.15</v>
      </c>
      <c r="D327" s="24">
        <v>8.15</v>
      </c>
    </row>
    <row r="328" spans="1:4" ht="18.75" x14ac:dyDescent="0.3">
      <c r="A328" s="4">
        <v>327</v>
      </c>
      <c r="B328" s="2" t="s">
        <v>347</v>
      </c>
      <c r="C328" s="24">
        <v>53.63</v>
      </c>
      <c r="D328" s="24">
        <v>53.63</v>
      </c>
    </row>
    <row r="329" spans="1:4" ht="18.75" x14ac:dyDescent="0.3">
      <c r="A329" s="4">
        <v>328</v>
      </c>
      <c r="B329" s="2" t="s">
        <v>348</v>
      </c>
      <c r="C329" s="24">
        <v>53.63</v>
      </c>
      <c r="D329" s="24">
        <v>53.63</v>
      </c>
    </row>
    <row r="330" spans="1:4" ht="18.75" x14ac:dyDescent="0.3">
      <c r="A330" s="4">
        <v>329</v>
      </c>
      <c r="B330" s="2" t="s">
        <v>349</v>
      </c>
      <c r="C330" s="24">
        <v>53.63</v>
      </c>
      <c r="D330" s="24">
        <v>53.63</v>
      </c>
    </row>
    <row r="331" spans="1:4" ht="18.75" x14ac:dyDescent="0.3">
      <c r="A331" s="4">
        <v>330</v>
      </c>
      <c r="B331" s="2" t="s">
        <v>350</v>
      </c>
      <c r="C331" s="24">
        <v>53.63</v>
      </c>
      <c r="D331" s="24">
        <v>53.63</v>
      </c>
    </row>
    <row r="332" spans="1:4" ht="18.75" x14ac:dyDescent="0.3">
      <c r="A332" s="4">
        <v>331</v>
      </c>
      <c r="B332" s="2" t="s">
        <v>351</v>
      </c>
      <c r="C332" s="24">
        <v>53.63</v>
      </c>
      <c r="D332" s="24">
        <v>53.63</v>
      </c>
    </row>
    <row r="333" spans="1:4" ht="18.75" x14ac:dyDescent="0.3">
      <c r="A333" s="4">
        <v>332</v>
      </c>
      <c r="B333" s="2" t="s">
        <v>72</v>
      </c>
      <c r="C333" s="24">
        <v>11.5</v>
      </c>
      <c r="D333" s="24">
        <v>9.8000000000000007</v>
      </c>
    </row>
    <row r="334" spans="1:4" ht="18.75" x14ac:dyDescent="0.3">
      <c r="A334" s="4">
        <v>333</v>
      </c>
      <c r="B334" s="2" t="s">
        <v>66</v>
      </c>
      <c r="C334" s="24">
        <v>12</v>
      </c>
      <c r="D334" s="24">
        <v>10.5</v>
      </c>
    </row>
    <row r="335" spans="1:4" ht="18.75" x14ac:dyDescent="0.3">
      <c r="A335" s="4">
        <v>334</v>
      </c>
      <c r="B335" s="2" t="s">
        <v>57</v>
      </c>
      <c r="C335" s="24">
        <v>13</v>
      </c>
      <c r="D335" s="24">
        <v>11.5</v>
      </c>
    </row>
    <row r="336" spans="1:4" ht="18.75" x14ac:dyDescent="0.3">
      <c r="A336" s="4">
        <v>335</v>
      </c>
      <c r="B336" s="2" t="s">
        <v>52</v>
      </c>
      <c r="C336" s="24">
        <v>14</v>
      </c>
      <c r="D336" s="24">
        <v>12.5</v>
      </c>
    </row>
    <row r="337" spans="1:4" ht="18.75" x14ac:dyDescent="0.3">
      <c r="A337" s="4">
        <v>336</v>
      </c>
      <c r="B337" s="2" t="s">
        <v>69</v>
      </c>
      <c r="C337" s="24">
        <v>11.5</v>
      </c>
      <c r="D337" s="24">
        <v>9.8000000000000007</v>
      </c>
    </row>
    <row r="338" spans="1:4" ht="18.75" x14ac:dyDescent="0.3">
      <c r="A338" s="4">
        <v>337</v>
      </c>
      <c r="B338" s="2" t="s">
        <v>63</v>
      </c>
      <c r="C338" s="24">
        <v>12</v>
      </c>
      <c r="D338" s="24">
        <v>10.5</v>
      </c>
    </row>
    <row r="339" spans="1:4" ht="18.75" x14ac:dyDescent="0.3">
      <c r="A339" s="4">
        <v>338</v>
      </c>
      <c r="B339" s="2" t="s">
        <v>60</v>
      </c>
      <c r="C339" s="24">
        <v>13</v>
      </c>
      <c r="D339" s="24">
        <v>11.5</v>
      </c>
    </row>
    <row r="340" spans="1:4" ht="18.75" x14ac:dyDescent="0.3">
      <c r="A340" s="4">
        <v>339</v>
      </c>
      <c r="B340" s="2" t="s">
        <v>49</v>
      </c>
      <c r="C340" s="24">
        <v>14</v>
      </c>
      <c r="D340" s="24">
        <v>12.5</v>
      </c>
    </row>
    <row r="341" spans="1:4" ht="18.75" x14ac:dyDescent="0.3">
      <c r="A341" s="4">
        <v>340</v>
      </c>
      <c r="B341" s="2" t="s">
        <v>385</v>
      </c>
      <c r="C341" s="27">
        <v>4.5</v>
      </c>
      <c r="D341" s="27">
        <v>4.05</v>
      </c>
    </row>
    <row r="342" spans="1:4" ht="18.75" x14ac:dyDescent="0.3">
      <c r="A342" s="4">
        <v>341</v>
      </c>
      <c r="B342" s="2" t="s">
        <v>386</v>
      </c>
      <c r="C342" s="27">
        <v>4.5</v>
      </c>
      <c r="D342" s="27">
        <v>4.05</v>
      </c>
    </row>
    <row r="343" spans="1:4" ht="18.75" x14ac:dyDescent="0.3">
      <c r="A343" s="4">
        <v>342</v>
      </c>
      <c r="B343" s="2" t="s">
        <v>387</v>
      </c>
      <c r="C343" s="27">
        <v>4.5</v>
      </c>
      <c r="D343" s="27">
        <v>4.05</v>
      </c>
    </row>
    <row r="344" spans="1:4" ht="18.75" x14ac:dyDescent="0.3">
      <c r="A344" s="4">
        <v>343</v>
      </c>
      <c r="B344" s="2" t="s">
        <v>388</v>
      </c>
      <c r="C344" s="27">
        <v>3.4</v>
      </c>
      <c r="D344" s="27">
        <v>3.06</v>
      </c>
    </row>
    <row r="345" spans="1:4" ht="18.75" x14ac:dyDescent="0.3">
      <c r="A345" s="4">
        <v>344</v>
      </c>
      <c r="B345" s="2" t="s">
        <v>389</v>
      </c>
      <c r="C345" s="27">
        <v>3.4</v>
      </c>
      <c r="D345" s="27">
        <v>3.06</v>
      </c>
    </row>
    <row r="346" spans="1:4" ht="18.75" x14ac:dyDescent="0.3">
      <c r="A346" s="4">
        <v>345</v>
      </c>
      <c r="B346" s="2" t="s">
        <v>390</v>
      </c>
      <c r="C346" s="27">
        <v>3.4</v>
      </c>
      <c r="D346" s="27">
        <v>3.06</v>
      </c>
    </row>
    <row r="347" spans="1:4" ht="18.75" x14ac:dyDescent="0.3">
      <c r="A347" s="4">
        <v>346</v>
      </c>
      <c r="B347" s="2" t="s">
        <v>391</v>
      </c>
      <c r="C347" s="27">
        <v>2.5</v>
      </c>
      <c r="D347" s="27">
        <v>2.25</v>
      </c>
    </row>
    <row r="348" spans="1:4" ht="18.75" x14ac:dyDescent="0.3">
      <c r="A348" s="4">
        <v>347</v>
      </c>
      <c r="B348" s="2" t="s">
        <v>392</v>
      </c>
      <c r="C348" s="27">
        <v>2.5</v>
      </c>
      <c r="D348" s="27">
        <v>2.25</v>
      </c>
    </row>
    <row r="349" spans="1:4" ht="18.75" x14ac:dyDescent="0.3">
      <c r="A349" s="4">
        <v>348</v>
      </c>
      <c r="B349" s="2" t="s">
        <v>393</v>
      </c>
      <c r="C349" s="27">
        <v>2.5</v>
      </c>
      <c r="D349" s="27">
        <v>2.25</v>
      </c>
    </row>
    <row r="350" spans="1:4" ht="18.75" x14ac:dyDescent="0.3">
      <c r="A350" s="4">
        <v>349</v>
      </c>
      <c r="B350" s="2" t="s">
        <v>394</v>
      </c>
      <c r="C350" s="3">
        <v>59.5</v>
      </c>
      <c r="D350" s="3">
        <v>53.55</v>
      </c>
    </row>
    <row r="351" spans="1:4" ht="18.75" x14ac:dyDescent="0.3">
      <c r="A351" s="4">
        <v>350</v>
      </c>
      <c r="B351" s="2" t="s">
        <v>395</v>
      </c>
      <c r="C351" s="3">
        <v>41</v>
      </c>
      <c r="D351" s="3">
        <v>36.9</v>
      </c>
    </row>
    <row r="352" spans="1:4" ht="18.75" x14ac:dyDescent="0.3">
      <c r="A352" s="4">
        <v>351</v>
      </c>
      <c r="B352" s="2" t="s">
        <v>396</v>
      </c>
      <c r="C352" s="3">
        <v>32.5</v>
      </c>
      <c r="D352" s="3">
        <v>29.25</v>
      </c>
    </row>
    <row r="353" spans="1:4" ht="18.75" x14ac:dyDescent="0.3">
      <c r="A353" s="4">
        <v>352</v>
      </c>
      <c r="B353" s="2" t="s">
        <v>397</v>
      </c>
      <c r="C353" s="3">
        <v>59.5</v>
      </c>
      <c r="D353" s="3">
        <v>53.55</v>
      </c>
    </row>
    <row r="354" spans="1:4" ht="18.75" x14ac:dyDescent="0.3">
      <c r="A354" s="4">
        <v>353</v>
      </c>
      <c r="B354" s="2" t="s">
        <v>398</v>
      </c>
      <c r="C354" s="3">
        <v>41</v>
      </c>
      <c r="D354" s="3">
        <v>36.9</v>
      </c>
    </row>
    <row r="355" spans="1:4" ht="18.75" x14ac:dyDescent="0.3">
      <c r="A355" s="4">
        <v>354</v>
      </c>
      <c r="B355" s="2" t="s">
        <v>399</v>
      </c>
      <c r="C355" s="3">
        <v>32.5</v>
      </c>
      <c r="D355" s="3">
        <v>29.25</v>
      </c>
    </row>
    <row r="356" spans="1:4" ht="18.75" x14ac:dyDescent="0.3">
      <c r="A356" s="4">
        <v>355</v>
      </c>
      <c r="B356" s="2" t="s">
        <v>400</v>
      </c>
      <c r="C356" s="27">
        <v>16.5</v>
      </c>
      <c r="D356" s="27">
        <v>16.5</v>
      </c>
    </row>
    <row r="357" spans="1:4" ht="18.75" x14ac:dyDescent="0.3">
      <c r="A357" s="4">
        <v>356</v>
      </c>
      <c r="B357" s="2" t="s">
        <v>401</v>
      </c>
      <c r="C357" s="27">
        <v>16.5</v>
      </c>
      <c r="D357" s="27">
        <v>16.5</v>
      </c>
    </row>
    <row r="358" spans="1:4" ht="18.75" x14ac:dyDescent="0.3">
      <c r="A358" s="4">
        <v>357</v>
      </c>
      <c r="B358" s="2" t="s">
        <v>402</v>
      </c>
      <c r="C358" s="27">
        <v>16</v>
      </c>
      <c r="D358" s="27">
        <v>16.5</v>
      </c>
    </row>
    <row r="359" spans="1:4" ht="18.75" x14ac:dyDescent="0.3">
      <c r="A359" s="4">
        <v>358</v>
      </c>
      <c r="B359" s="2" t="s">
        <v>403</v>
      </c>
      <c r="C359" s="27">
        <v>9.5</v>
      </c>
      <c r="D359" s="27">
        <v>9.5</v>
      </c>
    </row>
    <row r="360" spans="1:4" ht="18.75" x14ac:dyDescent="0.3">
      <c r="A360" s="4">
        <v>359</v>
      </c>
      <c r="B360" s="2" t="s">
        <v>377</v>
      </c>
      <c r="C360" s="3">
        <v>24.9</v>
      </c>
      <c r="D360" s="3">
        <v>24.9</v>
      </c>
    </row>
    <row r="361" spans="1:4" ht="18.75" x14ac:dyDescent="0.3">
      <c r="A361" s="4">
        <v>360</v>
      </c>
      <c r="B361" s="2" t="s">
        <v>378</v>
      </c>
      <c r="C361" s="3">
        <v>24.9</v>
      </c>
      <c r="D361" s="3">
        <v>24.9</v>
      </c>
    </row>
    <row r="362" spans="1:4" ht="18.75" x14ac:dyDescent="0.3">
      <c r="A362" s="4">
        <v>361</v>
      </c>
      <c r="B362" s="2" t="s">
        <v>379</v>
      </c>
      <c r="C362" s="3">
        <v>24.9</v>
      </c>
      <c r="D362" s="3">
        <v>24.9</v>
      </c>
    </row>
    <row r="363" spans="1:4" ht="18.75" x14ac:dyDescent="0.3">
      <c r="A363" s="4">
        <v>362</v>
      </c>
      <c r="B363" s="2" t="s">
        <v>380</v>
      </c>
      <c r="C363" s="3">
        <v>24.9</v>
      </c>
      <c r="D363" s="3">
        <v>24.9</v>
      </c>
    </row>
    <row r="364" spans="1:4" ht="18.75" x14ac:dyDescent="0.3">
      <c r="A364" s="4">
        <v>363</v>
      </c>
      <c r="B364" s="2" t="s">
        <v>381</v>
      </c>
      <c r="C364" s="3">
        <v>24.9</v>
      </c>
      <c r="D364" s="3">
        <v>24.9</v>
      </c>
    </row>
    <row r="365" spans="1:4" ht="18.75" x14ac:dyDescent="0.3">
      <c r="A365" s="4">
        <v>364</v>
      </c>
      <c r="B365" s="2" t="s">
        <v>382</v>
      </c>
      <c r="C365" s="3">
        <v>24.9</v>
      </c>
      <c r="D365" s="3">
        <v>24.9</v>
      </c>
    </row>
    <row r="366" spans="1:4" ht="18.75" x14ac:dyDescent="0.3">
      <c r="A366" s="4">
        <v>365</v>
      </c>
      <c r="B366" s="2" t="s">
        <v>383</v>
      </c>
      <c r="C366" s="3">
        <v>24.9</v>
      </c>
      <c r="D366" s="3">
        <v>24.9</v>
      </c>
    </row>
    <row r="367" spans="1:4" ht="18.75" x14ac:dyDescent="0.3">
      <c r="A367" s="4">
        <v>366</v>
      </c>
      <c r="B367" s="2" t="s">
        <v>384</v>
      </c>
      <c r="C367" s="3">
        <v>24.9</v>
      </c>
      <c r="D367" s="3">
        <v>24.9</v>
      </c>
    </row>
    <row r="368" spans="1:4" ht="18.75" x14ac:dyDescent="0.3">
      <c r="A368" s="4">
        <v>367</v>
      </c>
      <c r="B368" s="2" t="s">
        <v>369</v>
      </c>
      <c r="C368" s="3">
        <v>62</v>
      </c>
      <c r="D368" s="3">
        <v>62</v>
      </c>
    </row>
    <row r="369" spans="1:4" ht="18.75" x14ac:dyDescent="0.3">
      <c r="A369" s="4">
        <v>368</v>
      </c>
      <c r="B369" s="2" t="s">
        <v>370</v>
      </c>
      <c r="C369" s="3">
        <v>62</v>
      </c>
      <c r="D369" s="3">
        <v>62</v>
      </c>
    </row>
    <row r="370" spans="1:4" ht="18.75" x14ac:dyDescent="0.3">
      <c r="A370" s="4">
        <v>369</v>
      </c>
      <c r="B370" s="2" t="s">
        <v>371</v>
      </c>
      <c r="C370" s="3">
        <v>62</v>
      </c>
      <c r="D370" s="3">
        <v>62</v>
      </c>
    </row>
    <row r="371" spans="1:4" ht="18.75" x14ac:dyDescent="0.3">
      <c r="A371" s="4">
        <v>370</v>
      </c>
      <c r="B371" s="2" t="s">
        <v>372</v>
      </c>
      <c r="C371" s="3">
        <v>62</v>
      </c>
      <c r="D371" s="3">
        <v>62</v>
      </c>
    </row>
    <row r="372" spans="1:4" ht="18.75" x14ac:dyDescent="0.3">
      <c r="A372" s="4">
        <v>371</v>
      </c>
      <c r="B372" s="2" t="s">
        <v>373</v>
      </c>
      <c r="C372" s="3">
        <v>62</v>
      </c>
      <c r="D372" s="3">
        <v>62</v>
      </c>
    </row>
    <row r="373" spans="1:4" ht="18.75" x14ac:dyDescent="0.3">
      <c r="A373" s="4">
        <v>372</v>
      </c>
      <c r="B373" s="2" t="s">
        <v>374</v>
      </c>
      <c r="C373" s="3">
        <v>62</v>
      </c>
      <c r="D373" s="3">
        <v>62</v>
      </c>
    </row>
    <row r="374" spans="1:4" ht="18.75" x14ac:dyDescent="0.3">
      <c r="A374" s="4">
        <v>373</v>
      </c>
      <c r="B374" s="2" t="s">
        <v>375</v>
      </c>
      <c r="C374" s="3">
        <v>62</v>
      </c>
      <c r="D374" s="3">
        <v>62</v>
      </c>
    </row>
    <row r="375" spans="1:4" ht="18.75" x14ac:dyDescent="0.3">
      <c r="A375" s="4">
        <v>374</v>
      </c>
      <c r="B375" s="2" t="s">
        <v>376</v>
      </c>
      <c r="C375" s="3">
        <v>62</v>
      </c>
      <c r="D375" s="3">
        <v>62</v>
      </c>
    </row>
    <row r="376" spans="1:4" ht="18.75" x14ac:dyDescent="0.3">
      <c r="A376" s="4">
        <v>375</v>
      </c>
      <c r="B376" s="2" t="s">
        <v>368</v>
      </c>
      <c r="C376" s="3">
        <v>62</v>
      </c>
      <c r="D376" s="3">
        <v>62</v>
      </c>
    </row>
    <row r="377" spans="1:4" ht="18.75" x14ac:dyDescent="0.3">
      <c r="A377" s="4">
        <v>376</v>
      </c>
      <c r="B377" s="2" t="s">
        <v>365</v>
      </c>
      <c r="C377" s="3">
        <v>79.5</v>
      </c>
      <c r="D377" s="3">
        <v>79.5</v>
      </c>
    </row>
    <row r="378" spans="1:4" ht="18.75" x14ac:dyDescent="0.3">
      <c r="A378" s="4">
        <v>377</v>
      </c>
      <c r="B378" s="2" t="s">
        <v>366</v>
      </c>
      <c r="C378" s="3">
        <v>79.5</v>
      </c>
      <c r="D378" s="3">
        <v>79.5</v>
      </c>
    </row>
    <row r="379" spans="1:4" ht="18.75" x14ac:dyDescent="0.3">
      <c r="A379" s="4">
        <v>378</v>
      </c>
      <c r="B379" s="2" t="s">
        <v>367</v>
      </c>
      <c r="C379" s="3">
        <v>79.5</v>
      </c>
      <c r="D379" s="3">
        <v>79.5</v>
      </c>
    </row>
    <row r="380" spans="1:4" ht="18.75" x14ac:dyDescent="0.3">
      <c r="A380" s="4">
        <v>379</v>
      </c>
      <c r="B380" s="2" t="s">
        <v>364</v>
      </c>
      <c r="C380" s="27">
        <v>5.25</v>
      </c>
      <c r="D380" s="27">
        <v>5.25</v>
      </c>
    </row>
    <row r="381" spans="1:4" ht="18.75" x14ac:dyDescent="0.3">
      <c r="A381" s="4">
        <v>380</v>
      </c>
      <c r="B381" s="2" t="s">
        <v>353</v>
      </c>
      <c r="C381" s="27"/>
      <c r="D381" s="27"/>
    </row>
    <row r="382" spans="1:4" ht="18.75" x14ac:dyDescent="0.3">
      <c r="A382" s="4">
        <v>381</v>
      </c>
      <c r="B382" s="2" t="s">
        <v>353</v>
      </c>
      <c r="C382" s="27"/>
      <c r="D382" s="27"/>
    </row>
    <row r="383" spans="1:4" ht="18.75" x14ac:dyDescent="0.3">
      <c r="A383" s="4">
        <v>382</v>
      </c>
      <c r="B383" s="2" t="s">
        <v>404</v>
      </c>
      <c r="C383" s="27">
        <v>224.7</v>
      </c>
      <c r="D383" s="27">
        <v>224.7</v>
      </c>
    </row>
    <row r="384" spans="1:4" ht="18.75" x14ac:dyDescent="0.3">
      <c r="A384" s="4">
        <v>383</v>
      </c>
      <c r="B384" s="2" t="s">
        <v>405</v>
      </c>
      <c r="C384" s="27">
        <v>224.7</v>
      </c>
      <c r="D384" s="27">
        <v>224.7</v>
      </c>
    </row>
    <row r="385" spans="1:4" ht="18.75" x14ac:dyDescent="0.3">
      <c r="A385" s="4">
        <v>384</v>
      </c>
      <c r="B385" s="2" t="s">
        <v>406</v>
      </c>
      <c r="C385" s="27">
        <v>224.7</v>
      </c>
      <c r="D385" s="27">
        <v>224.7</v>
      </c>
    </row>
    <row r="386" spans="1:4" ht="18.75" x14ac:dyDescent="0.3">
      <c r="A386" s="4">
        <v>385</v>
      </c>
      <c r="B386" s="2" t="s">
        <v>407</v>
      </c>
      <c r="C386" s="27">
        <v>331.7</v>
      </c>
      <c r="D386" s="27">
        <v>331.7</v>
      </c>
    </row>
    <row r="387" spans="1:4" ht="18.75" x14ac:dyDescent="0.3">
      <c r="A387" s="4">
        <v>386</v>
      </c>
      <c r="B387" s="2" t="s">
        <v>408</v>
      </c>
      <c r="C387" s="27">
        <v>331.7</v>
      </c>
      <c r="D387" s="27">
        <v>331.7</v>
      </c>
    </row>
    <row r="388" spans="1:4" ht="18.75" x14ac:dyDescent="0.3">
      <c r="A388" s="4">
        <v>387</v>
      </c>
      <c r="B388" s="2" t="s">
        <v>409</v>
      </c>
      <c r="C388" s="27">
        <v>331.7</v>
      </c>
      <c r="D388" s="27">
        <v>331.7</v>
      </c>
    </row>
    <row r="389" spans="1:4" ht="18.75" x14ac:dyDescent="0.3">
      <c r="A389" s="4">
        <v>388</v>
      </c>
      <c r="B389" s="2" t="s">
        <v>353</v>
      </c>
      <c r="C389" s="3"/>
      <c r="D389" s="3"/>
    </row>
    <row r="390" spans="1:4" ht="18.75" x14ac:dyDescent="0.3">
      <c r="A390" s="4">
        <v>389</v>
      </c>
      <c r="B390" s="2" t="s">
        <v>353</v>
      </c>
      <c r="C390" s="3"/>
      <c r="D390" s="3"/>
    </row>
    <row r="391" spans="1:4" ht="18.75" x14ac:dyDescent="0.3">
      <c r="A391" s="4">
        <v>390</v>
      </c>
      <c r="B391" s="2" t="s">
        <v>353</v>
      </c>
      <c r="C391" s="3"/>
      <c r="D391" s="3"/>
    </row>
    <row r="392" spans="1:4" ht="18.75" x14ac:dyDescent="0.3">
      <c r="A392" s="4">
        <v>391</v>
      </c>
      <c r="B392" s="2" t="s">
        <v>353</v>
      </c>
      <c r="C392" s="3"/>
      <c r="D392" s="3"/>
    </row>
    <row r="393" spans="1:4" ht="18.75" x14ac:dyDescent="0.3">
      <c r="A393" s="4">
        <v>392</v>
      </c>
      <c r="B393" s="2" t="s">
        <v>353</v>
      </c>
      <c r="C393" s="3"/>
      <c r="D393" s="3"/>
    </row>
    <row r="394" spans="1:4" ht="18.75" x14ac:dyDescent="0.3">
      <c r="A394" s="4">
        <v>393</v>
      </c>
      <c r="B394" s="2" t="s">
        <v>353</v>
      </c>
      <c r="C394" s="3"/>
      <c r="D394" s="3"/>
    </row>
    <row r="395" spans="1:4" ht="18.75" x14ac:dyDescent="0.3">
      <c r="A395" s="4">
        <v>394</v>
      </c>
      <c r="B395" s="2" t="s">
        <v>353</v>
      </c>
      <c r="C395" s="3"/>
      <c r="D395" s="3"/>
    </row>
    <row r="396" spans="1:4" ht="18.75" x14ac:dyDescent="0.3">
      <c r="A396" s="4">
        <v>395</v>
      </c>
      <c r="B396" s="2" t="s">
        <v>353</v>
      </c>
      <c r="C396" s="3"/>
      <c r="D396" s="3"/>
    </row>
    <row r="397" spans="1:4" ht="18.75" x14ac:dyDescent="0.3">
      <c r="A397" s="4">
        <v>396</v>
      </c>
      <c r="B397" s="2" t="s">
        <v>353</v>
      </c>
      <c r="C397" s="3"/>
      <c r="D397" s="3"/>
    </row>
    <row r="398" spans="1:4" ht="18.75" x14ac:dyDescent="0.3">
      <c r="A398" s="4">
        <v>397</v>
      </c>
      <c r="B398" s="2" t="s">
        <v>353</v>
      </c>
      <c r="C398" s="3"/>
      <c r="D398" s="3"/>
    </row>
    <row r="399" spans="1:4" ht="18.75" x14ac:dyDescent="0.3">
      <c r="A399" s="4">
        <v>398</v>
      </c>
      <c r="B399" s="2" t="s">
        <v>353</v>
      </c>
      <c r="C399" s="3"/>
      <c r="D399" s="3"/>
    </row>
    <row r="400" spans="1:4" ht="18.75" x14ac:dyDescent="0.3">
      <c r="A400" s="4">
        <v>399</v>
      </c>
      <c r="B400" s="2" t="s">
        <v>353</v>
      </c>
      <c r="C400" s="3"/>
      <c r="D400" s="3"/>
    </row>
    <row r="401" spans="1:4" ht="18.75" x14ac:dyDescent="0.3">
      <c r="A401" s="4">
        <v>400</v>
      </c>
      <c r="B401" s="2" t="s">
        <v>353</v>
      </c>
      <c r="C401" s="3"/>
      <c r="D401" s="3"/>
    </row>
    <row r="402" spans="1:4" ht="18.75" x14ac:dyDescent="0.3">
      <c r="A402" s="4">
        <v>401</v>
      </c>
      <c r="B402" s="2" t="s">
        <v>353</v>
      </c>
      <c r="C402" s="3"/>
      <c r="D402" s="3"/>
    </row>
    <row r="403" spans="1:4" ht="18.75" x14ac:dyDescent="0.3">
      <c r="A403" s="4">
        <v>402</v>
      </c>
      <c r="B403" s="2" t="s">
        <v>353</v>
      </c>
      <c r="C403" s="3"/>
      <c r="D403" s="3"/>
    </row>
    <row r="404" spans="1:4" ht="18.75" x14ac:dyDescent="0.3">
      <c r="A404" s="4">
        <v>403</v>
      </c>
      <c r="B404" s="2" t="s">
        <v>353</v>
      </c>
      <c r="C404" s="3"/>
      <c r="D404" s="3"/>
    </row>
    <row r="405" spans="1:4" ht="18.75" x14ac:dyDescent="0.3">
      <c r="A405" s="4">
        <v>404</v>
      </c>
      <c r="B405" s="2" t="s">
        <v>353</v>
      </c>
      <c r="C405" s="3"/>
      <c r="D405" s="3"/>
    </row>
    <row r="406" spans="1:4" ht="18.75" x14ac:dyDescent="0.3">
      <c r="A406" s="4">
        <v>405</v>
      </c>
      <c r="B406" s="2" t="s">
        <v>353</v>
      </c>
      <c r="C406" s="3"/>
      <c r="D406" s="3"/>
    </row>
    <row r="407" spans="1:4" ht="18.75" x14ac:dyDescent="0.3">
      <c r="A407" s="4">
        <v>406</v>
      </c>
      <c r="B407" s="2" t="s">
        <v>353</v>
      </c>
      <c r="C407" s="3"/>
      <c r="D407" s="3"/>
    </row>
    <row r="408" spans="1:4" ht="18.75" x14ac:dyDescent="0.3">
      <c r="A408" s="4">
        <v>407</v>
      </c>
      <c r="B408" s="2" t="s">
        <v>353</v>
      </c>
      <c r="C408" s="3"/>
      <c r="D408" s="3"/>
    </row>
    <row r="409" spans="1:4" ht="18.75" x14ac:dyDescent="0.3">
      <c r="A409" s="4">
        <v>408</v>
      </c>
      <c r="B409" s="2" t="s">
        <v>353</v>
      </c>
      <c r="C409" s="3"/>
      <c r="D409" s="3"/>
    </row>
    <row r="410" spans="1:4" ht="18.75" x14ac:dyDescent="0.3">
      <c r="A410" s="4">
        <v>409</v>
      </c>
      <c r="B410" s="2" t="s">
        <v>353</v>
      </c>
      <c r="C410" s="3"/>
      <c r="D410" s="3"/>
    </row>
    <row r="411" spans="1:4" ht="18.75" x14ac:dyDescent="0.3">
      <c r="A411" s="4">
        <v>410</v>
      </c>
      <c r="B411" s="2" t="s">
        <v>353</v>
      </c>
      <c r="C411" s="3"/>
      <c r="D411" s="3"/>
    </row>
    <row r="412" spans="1:4" ht="18.75" x14ac:dyDescent="0.3">
      <c r="A412" s="4">
        <v>411</v>
      </c>
      <c r="B412" s="2" t="s">
        <v>353</v>
      </c>
      <c r="C412" s="3"/>
      <c r="D412" s="3"/>
    </row>
    <row r="413" spans="1:4" ht="18.75" x14ac:dyDescent="0.3">
      <c r="A413" s="4">
        <v>412</v>
      </c>
      <c r="B413" s="2" t="s">
        <v>353</v>
      </c>
      <c r="C413" s="3"/>
      <c r="D413" s="3"/>
    </row>
    <row r="414" spans="1:4" ht="18.75" x14ac:dyDescent="0.3">
      <c r="A414" s="4">
        <v>413</v>
      </c>
      <c r="B414" s="2" t="s">
        <v>353</v>
      </c>
      <c r="C414" s="3"/>
      <c r="D414" s="3"/>
    </row>
    <row r="415" spans="1:4" ht="18.75" x14ac:dyDescent="0.3">
      <c r="A415" s="4">
        <v>414</v>
      </c>
      <c r="B415" s="2" t="s">
        <v>353</v>
      </c>
      <c r="C415" s="3"/>
      <c r="D415" s="3"/>
    </row>
    <row r="416" spans="1:4" ht="18.75" x14ac:dyDescent="0.3">
      <c r="A416" s="4">
        <v>415</v>
      </c>
      <c r="B416" s="2" t="s">
        <v>353</v>
      </c>
      <c r="C416" s="3"/>
      <c r="D416" s="3"/>
    </row>
    <row r="417" spans="1:4" ht="18.75" x14ac:dyDescent="0.3">
      <c r="A417" s="4">
        <v>416</v>
      </c>
      <c r="B417" s="2" t="s">
        <v>353</v>
      </c>
      <c r="C417" s="3"/>
      <c r="D417" s="3"/>
    </row>
    <row r="418" spans="1:4" ht="18.75" x14ac:dyDescent="0.3">
      <c r="A418" s="4">
        <v>417</v>
      </c>
      <c r="B418" s="2" t="s">
        <v>353</v>
      </c>
      <c r="C418" s="3"/>
      <c r="D418" s="3"/>
    </row>
    <row r="419" spans="1:4" ht="18.75" x14ac:dyDescent="0.3">
      <c r="A419" s="4">
        <v>418</v>
      </c>
      <c r="B419" s="2" t="s">
        <v>353</v>
      </c>
      <c r="C419" s="3"/>
      <c r="D419" s="3"/>
    </row>
    <row r="420" spans="1:4" ht="18.75" x14ac:dyDescent="0.3">
      <c r="A420" s="4">
        <v>419</v>
      </c>
      <c r="B420" s="2" t="s">
        <v>353</v>
      </c>
      <c r="C420" s="3"/>
      <c r="D420" s="3"/>
    </row>
    <row r="421" spans="1:4" ht="18.75" x14ac:dyDescent="0.3">
      <c r="A421" s="4">
        <v>420</v>
      </c>
      <c r="B421" s="2" t="s">
        <v>353</v>
      </c>
      <c r="C421" s="3"/>
      <c r="D421" s="3"/>
    </row>
    <row r="422" spans="1:4" ht="18.75" x14ac:dyDescent="0.3">
      <c r="A422" s="4">
        <v>421</v>
      </c>
      <c r="B422" s="2" t="s">
        <v>353</v>
      </c>
      <c r="C422" s="3"/>
      <c r="D422" s="3"/>
    </row>
    <row r="423" spans="1:4" ht="18.75" x14ac:dyDescent="0.3">
      <c r="A423" s="4">
        <v>422</v>
      </c>
      <c r="B423" s="2" t="s">
        <v>353</v>
      </c>
      <c r="C423" s="3"/>
      <c r="D423" s="3"/>
    </row>
    <row r="424" spans="1:4" ht="18.75" x14ac:dyDescent="0.3">
      <c r="A424" s="4">
        <v>423</v>
      </c>
      <c r="B424" s="2" t="s">
        <v>353</v>
      </c>
      <c r="C424" s="3"/>
      <c r="D424" s="3"/>
    </row>
    <row r="425" spans="1:4" ht="18.75" x14ac:dyDescent="0.3">
      <c r="A425" s="4">
        <v>424</v>
      </c>
      <c r="B425" s="2" t="s">
        <v>353</v>
      </c>
      <c r="C425" s="3"/>
      <c r="D425" s="3"/>
    </row>
    <row r="426" spans="1:4" ht="18.75" x14ac:dyDescent="0.3">
      <c r="A426" s="4">
        <v>425</v>
      </c>
      <c r="B426" s="2" t="s">
        <v>353</v>
      </c>
      <c r="C426" s="3"/>
      <c r="D426" s="3"/>
    </row>
    <row r="427" spans="1:4" ht="18.75" x14ac:dyDescent="0.3">
      <c r="A427" s="4">
        <v>426</v>
      </c>
      <c r="B427" s="2" t="s">
        <v>353</v>
      </c>
      <c r="C427" s="3"/>
      <c r="D427" s="3"/>
    </row>
    <row r="428" spans="1:4" ht="18.75" x14ac:dyDescent="0.3">
      <c r="A428" s="4">
        <v>427</v>
      </c>
      <c r="B428" s="2" t="s">
        <v>353</v>
      </c>
      <c r="C428" s="3"/>
      <c r="D428" s="3"/>
    </row>
    <row r="429" spans="1:4" ht="18.75" x14ac:dyDescent="0.3">
      <c r="A429" s="4">
        <v>428</v>
      </c>
      <c r="B429" s="2" t="s">
        <v>353</v>
      </c>
      <c r="C429" s="3"/>
      <c r="D429" s="3"/>
    </row>
    <row r="430" spans="1:4" ht="18.75" x14ac:dyDescent="0.3">
      <c r="A430" s="4">
        <v>429</v>
      </c>
      <c r="B430" s="2" t="s">
        <v>353</v>
      </c>
      <c r="C430" s="3"/>
      <c r="D430" s="3"/>
    </row>
    <row r="431" spans="1:4" ht="18.75" x14ac:dyDescent="0.3">
      <c r="A431" s="4">
        <v>430</v>
      </c>
      <c r="B431" s="2" t="s">
        <v>353</v>
      </c>
      <c r="C431" s="3"/>
      <c r="D431" s="3"/>
    </row>
    <row r="432" spans="1:4" ht="18.75" x14ac:dyDescent="0.3">
      <c r="A432" s="4">
        <v>431</v>
      </c>
      <c r="B432" s="2" t="s">
        <v>353</v>
      </c>
      <c r="C432" s="3"/>
      <c r="D432" s="3"/>
    </row>
    <row r="433" spans="1:4" ht="18.75" x14ac:dyDescent="0.3">
      <c r="A433" s="4">
        <v>432</v>
      </c>
      <c r="B433" s="2" t="s">
        <v>353</v>
      </c>
      <c r="C433" s="3"/>
      <c r="D433" s="3"/>
    </row>
    <row r="434" spans="1:4" ht="18.75" x14ac:dyDescent="0.3">
      <c r="A434" s="4">
        <v>433</v>
      </c>
      <c r="B434" s="2" t="s">
        <v>353</v>
      </c>
      <c r="C434" s="3"/>
      <c r="D434" s="3"/>
    </row>
    <row r="435" spans="1:4" ht="18.75" x14ac:dyDescent="0.3">
      <c r="A435" s="4">
        <v>434</v>
      </c>
      <c r="B435" s="2" t="s">
        <v>353</v>
      </c>
      <c r="C435" s="3"/>
      <c r="D435" s="3"/>
    </row>
    <row r="436" spans="1:4" ht="18.75" x14ac:dyDescent="0.3">
      <c r="A436" s="4">
        <v>435</v>
      </c>
      <c r="B436" s="2" t="s">
        <v>353</v>
      </c>
      <c r="C436" s="3"/>
      <c r="D436" s="3"/>
    </row>
    <row r="437" spans="1:4" ht="18.75" x14ac:dyDescent="0.3">
      <c r="A437" s="4">
        <v>436</v>
      </c>
      <c r="B437" s="2" t="s">
        <v>353</v>
      </c>
      <c r="C437" s="3"/>
      <c r="D437" s="3"/>
    </row>
    <row r="438" spans="1:4" ht="18.75" x14ac:dyDescent="0.3">
      <c r="A438" s="4">
        <v>437</v>
      </c>
      <c r="B438" s="2" t="s">
        <v>353</v>
      </c>
      <c r="C438" s="3"/>
      <c r="D438" s="3"/>
    </row>
    <row r="439" spans="1:4" ht="18.75" x14ac:dyDescent="0.3">
      <c r="A439" s="4">
        <v>438</v>
      </c>
      <c r="B439" s="2" t="s">
        <v>353</v>
      </c>
      <c r="C439" s="3"/>
      <c r="D439" s="3"/>
    </row>
    <row r="440" spans="1:4" ht="18.75" x14ac:dyDescent="0.3">
      <c r="A440" s="4">
        <v>439</v>
      </c>
      <c r="B440" s="2" t="s">
        <v>353</v>
      </c>
      <c r="C440" s="3"/>
      <c r="D440" s="3"/>
    </row>
    <row r="441" spans="1:4" ht="18.75" x14ac:dyDescent="0.3">
      <c r="A441" s="4">
        <v>440</v>
      </c>
      <c r="B441" s="2" t="s">
        <v>353</v>
      </c>
      <c r="C441" s="3"/>
      <c r="D441" s="3"/>
    </row>
    <row r="442" spans="1:4" ht="18.75" x14ac:dyDescent="0.3">
      <c r="A442" s="4">
        <v>441</v>
      </c>
      <c r="B442" s="2" t="s">
        <v>353</v>
      </c>
      <c r="C442" s="3"/>
      <c r="D442" s="3"/>
    </row>
    <row r="443" spans="1:4" ht="18.75" x14ac:dyDescent="0.3">
      <c r="A443" s="4">
        <v>442</v>
      </c>
      <c r="B443" s="2" t="s">
        <v>353</v>
      </c>
      <c r="C443" s="3"/>
      <c r="D443" s="3"/>
    </row>
    <row r="444" spans="1:4" ht="18.75" x14ac:dyDescent="0.3">
      <c r="A444" s="4">
        <v>443</v>
      </c>
      <c r="B444" s="2" t="s">
        <v>353</v>
      </c>
      <c r="C444" s="3"/>
      <c r="D444" s="3"/>
    </row>
    <row r="445" spans="1:4" ht="18.75" x14ac:dyDescent="0.3">
      <c r="A445" s="4">
        <v>444</v>
      </c>
      <c r="B445" s="2" t="s">
        <v>353</v>
      </c>
      <c r="C445" s="3"/>
      <c r="D445" s="3"/>
    </row>
    <row r="446" spans="1:4" ht="18.75" x14ac:dyDescent="0.3">
      <c r="A446" s="4">
        <v>445</v>
      </c>
      <c r="B446" s="2" t="s">
        <v>353</v>
      </c>
      <c r="C446" s="3"/>
      <c r="D446" s="3"/>
    </row>
    <row r="447" spans="1:4" ht="18.75" x14ac:dyDescent="0.3">
      <c r="A447" s="4">
        <v>446</v>
      </c>
      <c r="B447" s="2" t="s">
        <v>353</v>
      </c>
      <c r="C447" s="3"/>
      <c r="D447" s="3"/>
    </row>
    <row r="448" spans="1:4" ht="18.75" x14ac:dyDescent="0.3">
      <c r="A448" s="4">
        <v>447</v>
      </c>
      <c r="B448" s="2" t="s">
        <v>353</v>
      </c>
      <c r="C448" s="3"/>
      <c r="D448" s="3"/>
    </row>
    <row r="449" spans="1:4" ht="18.75" x14ac:dyDescent="0.3">
      <c r="A449" s="4">
        <v>448</v>
      </c>
      <c r="B449" s="2" t="s">
        <v>353</v>
      </c>
      <c r="C449" s="3"/>
      <c r="D449" s="3"/>
    </row>
    <row r="450" spans="1:4" ht="18.75" x14ac:dyDescent="0.3">
      <c r="A450" s="4">
        <v>449</v>
      </c>
      <c r="B450" s="2" t="s">
        <v>353</v>
      </c>
      <c r="C450" s="3"/>
      <c r="D450" s="3"/>
    </row>
    <row r="451" spans="1:4" ht="18.75" x14ac:dyDescent="0.3">
      <c r="A451" s="4">
        <v>450</v>
      </c>
      <c r="B451" s="2" t="s">
        <v>353</v>
      </c>
      <c r="C451" s="3"/>
      <c r="D451" s="3"/>
    </row>
    <row r="452" spans="1:4" ht="18.75" x14ac:dyDescent="0.3">
      <c r="A452" s="4">
        <v>451</v>
      </c>
      <c r="B452" s="2" t="s">
        <v>353</v>
      </c>
      <c r="C452" s="3"/>
      <c r="D452" s="3"/>
    </row>
    <row r="453" spans="1:4" ht="18.75" x14ac:dyDescent="0.3">
      <c r="A453" s="4">
        <v>452</v>
      </c>
      <c r="B453" s="2" t="s">
        <v>353</v>
      </c>
      <c r="C453" s="3"/>
      <c r="D453" s="3"/>
    </row>
    <row r="454" spans="1:4" ht="18.75" x14ac:dyDescent="0.3">
      <c r="A454" s="4">
        <v>453</v>
      </c>
      <c r="B454" s="2" t="s">
        <v>353</v>
      </c>
      <c r="C454" s="3"/>
      <c r="D454" s="3"/>
    </row>
    <row r="455" spans="1:4" ht="18.75" x14ac:dyDescent="0.3">
      <c r="A455" s="4">
        <v>454</v>
      </c>
      <c r="B455" s="2" t="s">
        <v>353</v>
      </c>
      <c r="C455" s="3"/>
      <c r="D455" s="3"/>
    </row>
    <row r="456" spans="1:4" ht="18.75" x14ac:dyDescent="0.3">
      <c r="A456" s="4">
        <v>455</v>
      </c>
      <c r="B456" s="2" t="s">
        <v>353</v>
      </c>
      <c r="C456" s="3"/>
      <c r="D456" s="3"/>
    </row>
    <row r="457" spans="1:4" ht="18.75" x14ac:dyDescent="0.3">
      <c r="A457" s="4">
        <v>456</v>
      </c>
      <c r="B457" s="2" t="s">
        <v>353</v>
      </c>
      <c r="C457" s="3"/>
      <c r="D457" s="3"/>
    </row>
    <row r="458" spans="1:4" ht="18.75" x14ac:dyDescent="0.3">
      <c r="A458" s="4">
        <v>457</v>
      </c>
      <c r="B458" s="2" t="s">
        <v>353</v>
      </c>
      <c r="C458" s="3"/>
      <c r="D458" s="3"/>
    </row>
    <row r="459" spans="1:4" ht="18.75" x14ac:dyDescent="0.3">
      <c r="A459" s="4">
        <v>458</v>
      </c>
      <c r="B459" s="2" t="s">
        <v>353</v>
      </c>
      <c r="C459" s="3"/>
      <c r="D459" s="3"/>
    </row>
    <row r="460" spans="1:4" ht="18.75" x14ac:dyDescent="0.3">
      <c r="A460" s="4">
        <v>459</v>
      </c>
      <c r="B460" s="2" t="s">
        <v>353</v>
      </c>
      <c r="C460" s="3"/>
      <c r="D460" s="3"/>
    </row>
    <row r="461" spans="1:4" ht="18.75" x14ac:dyDescent="0.3">
      <c r="A461" s="4">
        <v>460</v>
      </c>
      <c r="B461" s="2" t="s">
        <v>353</v>
      </c>
      <c r="C461" s="3"/>
      <c r="D461" s="3"/>
    </row>
    <row r="462" spans="1:4" ht="18.75" x14ac:dyDescent="0.3">
      <c r="A462" s="4">
        <v>461</v>
      </c>
      <c r="B462" s="2" t="s">
        <v>353</v>
      </c>
      <c r="C462" s="3"/>
      <c r="D462" s="3"/>
    </row>
    <row r="463" spans="1:4" ht="18.75" x14ac:dyDescent="0.3">
      <c r="A463" s="4">
        <v>462</v>
      </c>
      <c r="B463" s="2" t="s">
        <v>353</v>
      </c>
      <c r="C463" s="3"/>
      <c r="D463" s="3"/>
    </row>
    <row r="464" spans="1:4" ht="18.75" x14ac:dyDescent="0.3">
      <c r="A464" s="4">
        <v>463</v>
      </c>
      <c r="B464" s="2" t="s">
        <v>353</v>
      </c>
      <c r="C464" s="3"/>
      <c r="D464" s="3"/>
    </row>
    <row r="465" spans="1:4" ht="18.75" x14ac:dyDescent="0.3">
      <c r="A465" s="4">
        <v>464</v>
      </c>
      <c r="B465" s="2" t="s">
        <v>353</v>
      </c>
      <c r="C465" s="3"/>
      <c r="D465" s="3"/>
    </row>
    <row r="466" spans="1:4" ht="18.75" x14ac:dyDescent="0.3">
      <c r="A466" s="4">
        <v>465</v>
      </c>
      <c r="B466" s="2" t="s">
        <v>353</v>
      </c>
      <c r="C466" s="3"/>
      <c r="D466" s="3"/>
    </row>
    <row r="467" spans="1:4" ht="18.75" x14ac:dyDescent="0.3">
      <c r="A467" s="4">
        <v>466</v>
      </c>
      <c r="B467" s="2" t="s">
        <v>353</v>
      </c>
      <c r="C467" s="3"/>
      <c r="D467" s="3"/>
    </row>
    <row r="468" spans="1:4" ht="18.75" x14ac:dyDescent="0.3">
      <c r="A468" s="4">
        <v>467</v>
      </c>
      <c r="B468" s="2" t="s">
        <v>353</v>
      </c>
      <c r="C468" s="3"/>
      <c r="D468" s="3"/>
    </row>
    <row r="469" spans="1:4" ht="18.75" x14ac:dyDescent="0.3">
      <c r="A469" s="4">
        <v>468</v>
      </c>
      <c r="B469" s="2" t="s">
        <v>353</v>
      </c>
      <c r="C469" s="3"/>
      <c r="D469" s="3"/>
    </row>
    <row r="470" spans="1:4" ht="18.75" x14ac:dyDescent="0.3">
      <c r="A470" s="4">
        <v>469</v>
      </c>
      <c r="B470" s="2" t="s">
        <v>353</v>
      </c>
      <c r="C470" s="3"/>
      <c r="D470" s="3"/>
    </row>
    <row r="471" spans="1:4" ht="18.75" x14ac:dyDescent="0.3">
      <c r="A471" s="4">
        <v>470</v>
      </c>
      <c r="B471" s="2" t="s">
        <v>353</v>
      </c>
      <c r="C471" s="3"/>
      <c r="D471" s="3"/>
    </row>
    <row r="472" spans="1:4" ht="18.75" x14ac:dyDescent="0.3">
      <c r="A472" s="4">
        <v>471</v>
      </c>
      <c r="B472" s="2" t="s">
        <v>353</v>
      </c>
      <c r="C472" s="3"/>
      <c r="D472" s="3"/>
    </row>
    <row r="473" spans="1:4" ht="18.75" x14ac:dyDescent="0.3">
      <c r="A473" s="4">
        <v>472</v>
      </c>
      <c r="B473" s="2" t="s">
        <v>353</v>
      </c>
      <c r="C473" s="3"/>
      <c r="D473" s="3"/>
    </row>
    <row r="474" spans="1:4" ht="18.75" x14ac:dyDescent="0.3">
      <c r="A474" s="4">
        <v>473</v>
      </c>
      <c r="B474" s="2" t="s">
        <v>353</v>
      </c>
      <c r="C474" s="3"/>
      <c r="D474" s="3"/>
    </row>
    <row r="475" spans="1:4" ht="18.75" x14ac:dyDescent="0.3">
      <c r="A475" s="4">
        <v>474</v>
      </c>
      <c r="B475" s="2" t="s">
        <v>353</v>
      </c>
      <c r="C475" s="3"/>
      <c r="D475" s="3"/>
    </row>
    <row r="476" spans="1:4" ht="18.75" x14ac:dyDescent="0.3">
      <c r="A476" s="4">
        <v>475</v>
      </c>
      <c r="B476" s="2" t="s">
        <v>353</v>
      </c>
      <c r="C476" s="3"/>
      <c r="D476" s="3"/>
    </row>
    <row r="477" spans="1:4" ht="18.75" x14ac:dyDescent="0.3">
      <c r="A477" s="4">
        <v>476</v>
      </c>
      <c r="B477" s="2" t="s">
        <v>353</v>
      </c>
      <c r="C477" s="3"/>
      <c r="D477" s="3"/>
    </row>
    <row r="478" spans="1:4" ht="18.75" x14ac:dyDescent="0.3">
      <c r="A478" s="4">
        <v>477</v>
      </c>
      <c r="B478" s="2" t="s">
        <v>353</v>
      </c>
      <c r="C478" s="3"/>
      <c r="D478" s="3"/>
    </row>
    <row r="479" spans="1:4" ht="18.75" x14ac:dyDescent="0.3">
      <c r="A479" s="4">
        <v>478</v>
      </c>
      <c r="B479" s="2" t="s">
        <v>353</v>
      </c>
      <c r="C479" s="3"/>
      <c r="D479" s="3"/>
    </row>
    <row r="480" spans="1:4" ht="18.75" x14ac:dyDescent="0.3">
      <c r="A480" s="4">
        <v>479</v>
      </c>
      <c r="B480" s="2" t="s">
        <v>353</v>
      </c>
      <c r="C480" s="3"/>
      <c r="D480" s="3"/>
    </row>
    <row r="481" spans="1:4" ht="18.75" x14ac:dyDescent="0.3">
      <c r="A481" s="4">
        <v>480</v>
      </c>
      <c r="B481" s="2" t="s">
        <v>353</v>
      </c>
      <c r="C481" s="3"/>
      <c r="D481" s="3"/>
    </row>
    <row r="482" spans="1:4" ht="18.75" x14ac:dyDescent="0.3">
      <c r="A482" s="4">
        <v>481</v>
      </c>
      <c r="B482" s="2" t="s">
        <v>353</v>
      </c>
      <c r="C482" s="3"/>
      <c r="D482" s="3"/>
    </row>
    <row r="483" spans="1:4" ht="18.75" x14ac:dyDescent="0.3">
      <c r="A483" s="4">
        <v>482</v>
      </c>
      <c r="B483" s="2" t="s">
        <v>353</v>
      </c>
      <c r="C483" s="3"/>
      <c r="D483" s="3"/>
    </row>
    <row r="484" spans="1:4" ht="18.75" x14ac:dyDescent="0.3">
      <c r="A484" s="4">
        <v>483</v>
      </c>
      <c r="B484" s="2" t="s">
        <v>353</v>
      </c>
      <c r="C484" s="3"/>
      <c r="D484" s="3"/>
    </row>
    <row r="485" spans="1:4" ht="18.75" x14ac:dyDescent="0.3">
      <c r="A485" s="4">
        <v>484</v>
      </c>
      <c r="B485" s="2" t="s">
        <v>353</v>
      </c>
      <c r="C485" s="3"/>
      <c r="D485" s="3"/>
    </row>
    <row r="486" spans="1:4" ht="18.75" x14ac:dyDescent="0.3">
      <c r="A486" s="4">
        <v>485</v>
      </c>
      <c r="B486" s="2" t="s">
        <v>353</v>
      </c>
      <c r="C486" s="3"/>
      <c r="D486" s="3"/>
    </row>
    <row r="487" spans="1:4" ht="18.75" x14ac:dyDescent="0.3">
      <c r="A487" s="4">
        <v>486</v>
      </c>
      <c r="B487" s="2" t="s">
        <v>353</v>
      </c>
      <c r="C487" s="3"/>
      <c r="D487" s="3"/>
    </row>
    <row r="488" spans="1:4" ht="18.75" x14ac:dyDescent="0.3">
      <c r="A488" s="4">
        <v>487</v>
      </c>
      <c r="B488" s="2" t="s">
        <v>353</v>
      </c>
      <c r="C488" s="3"/>
      <c r="D488" s="3"/>
    </row>
    <row r="489" spans="1:4" ht="18.75" x14ac:dyDescent="0.3">
      <c r="A489" s="4">
        <v>488</v>
      </c>
      <c r="B489" s="2" t="s">
        <v>353</v>
      </c>
      <c r="C489" s="3"/>
      <c r="D489" s="3"/>
    </row>
    <row r="490" spans="1:4" ht="18.75" x14ac:dyDescent="0.3">
      <c r="A490" s="4">
        <v>489</v>
      </c>
      <c r="B490" s="2" t="s">
        <v>353</v>
      </c>
      <c r="C490" s="3"/>
      <c r="D490" s="3"/>
    </row>
    <row r="491" spans="1:4" ht="18.75" x14ac:dyDescent="0.3">
      <c r="A491" s="4">
        <v>490</v>
      </c>
      <c r="B491" s="2" t="s">
        <v>353</v>
      </c>
      <c r="C491" s="3"/>
      <c r="D491" s="3"/>
    </row>
    <row r="492" spans="1:4" ht="18.75" x14ac:dyDescent="0.3">
      <c r="A492" s="4">
        <v>491</v>
      </c>
      <c r="B492" s="2" t="s">
        <v>353</v>
      </c>
      <c r="C492" s="3"/>
      <c r="D492" s="3"/>
    </row>
    <row r="493" spans="1:4" ht="18.75" x14ac:dyDescent="0.3">
      <c r="A493" s="4">
        <v>492</v>
      </c>
      <c r="B493" s="2" t="s">
        <v>353</v>
      </c>
      <c r="C493" s="3"/>
      <c r="D493" s="3"/>
    </row>
    <row r="494" spans="1:4" ht="18.75" x14ac:dyDescent="0.3">
      <c r="A494" s="4">
        <v>493</v>
      </c>
      <c r="B494" s="2" t="s">
        <v>353</v>
      </c>
      <c r="C494" s="3"/>
      <c r="D494" s="3"/>
    </row>
    <row r="495" spans="1:4" ht="18.75" x14ac:dyDescent="0.3">
      <c r="A495" s="4">
        <v>494</v>
      </c>
      <c r="B495" s="2" t="s">
        <v>353</v>
      </c>
      <c r="C495" s="3"/>
      <c r="D495" s="3"/>
    </row>
    <row r="496" spans="1:4" ht="18.75" x14ac:dyDescent="0.3">
      <c r="A496" s="4">
        <v>495</v>
      </c>
      <c r="B496" s="2" t="s">
        <v>353</v>
      </c>
      <c r="C496" s="3"/>
      <c r="D496" s="3"/>
    </row>
    <row r="497" spans="1:4" ht="18.75" x14ac:dyDescent="0.3">
      <c r="A497" s="4">
        <v>496</v>
      </c>
      <c r="B497" s="2" t="s">
        <v>353</v>
      </c>
      <c r="C497" s="3"/>
      <c r="D497" s="3"/>
    </row>
    <row r="498" spans="1:4" ht="18.75" x14ac:dyDescent="0.3">
      <c r="A498" s="4">
        <v>497</v>
      </c>
      <c r="B498" s="2" t="s">
        <v>353</v>
      </c>
      <c r="C498" s="3"/>
      <c r="D498" s="3"/>
    </row>
    <row r="499" spans="1:4" ht="18.75" x14ac:dyDescent="0.3">
      <c r="A499" s="4">
        <v>498</v>
      </c>
      <c r="B499" s="2" t="s">
        <v>353</v>
      </c>
      <c r="C499" s="3"/>
      <c r="D499" s="3"/>
    </row>
    <row r="500" spans="1:4" ht="18.75" x14ac:dyDescent="0.3">
      <c r="A500" s="4">
        <v>499</v>
      </c>
      <c r="B500" s="2" t="s">
        <v>353</v>
      </c>
      <c r="C500" s="3"/>
      <c r="D500" s="3"/>
    </row>
    <row r="501" spans="1:4" ht="18.75" x14ac:dyDescent="0.3">
      <c r="A501" s="4">
        <v>500</v>
      </c>
      <c r="B501" s="2" t="s">
        <v>353</v>
      </c>
      <c r="C501" s="3"/>
      <c r="D501" s="3"/>
    </row>
    <row r="502" spans="1:4" ht="18.75" x14ac:dyDescent="0.3">
      <c r="A502" s="4">
        <v>501</v>
      </c>
      <c r="B502" s="2" t="s">
        <v>353</v>
      </c>
      <c r="C502" s="3"/>
      <c r="D502" s="3"/>
    </row>
    <row r="503" spans="1:4" ht="18.75" x14ac:dyDescent="0.3">
      <c r="A503" s="4">
        <v>502</v>
      </c>
      <c r="B503" s="2" t="s">
        <v>353</v>
      </c>
      <c r="C503" s="3"/>
      <c r="D503" s="3"/>
    </row>
    <row r="504" spans="1:4" ht="18.75" x14ac:dyDescent="0.3">
      <c r="A504" s="4">
        <v>503</v>
      </c>
      <c r="B504" s="2" t="s">
        <v>353</v>
      </c>
      <c r="C504" s="3"/>
      <c r="D504" s="3"/>
    </row>
    <row r="505" spans="1:4" ht="18.75" x14ac:dyDescent="0.3">
      <c r="A505" s="4">
        <v>504</v>
      </c>
      <c r="B505" s="2" t="s">
        <v>353</v>
      </c>
      <c r="C505" s="3"/>
      <c r="D505" s="3"/>
    </row>
    <row r="506" spans="1:4" ht="18.75" x14ac:dyDescent="0.3">
      <c r="A506" s="4">
        <v>505</v>
      </c>
      <c r="B506" s="2" t="s">
        <v>353</v>
      </c>
      <c r="C506" s="3"/>
      <c r="D506" s="3"/>
    </row>
    <row r="507" spans="1:4" ht="18.75" x14ac:dyDescent="0.3">
      <c r="A507" s="4">
        <v>506</v>
      </c>
      <c r="B507" s="2" t="s">
        <v>353</v>
      </c>
      <c r="C507" s="3"/>
      <c r="D507" s="3"/>
    </row>
    <row r="508" spans="1:4" ht="18.75" x14ac:dyDescent="0.3">
      <c r="A508" s="4">
        <v>507</v>
      </c>
      <c r="B508" s="2" t="s">
        <v>353</v>
      </c>
      <c r="C508" s="3"/>
      <c r="D508" s="3"/>
    </row>
    <row r="509" spans="1:4" ht="18.75" x14ac:dyDescent="0.3">
      <c r="A509" s="4">
        <v>508</v>
      </c>
      <c r="B509" s="2" t="s">
        <v>353</v>
      </c>
      <c r="C509" s="3"/>
      <c r="D509" s="3"/>
    </row>
    <row r="510" spans="1:4" ht="18.75" x14ac:dyDescent="0.3">
      <c r="A510" s="4">
        <v>509</v>
      </c>
      <c r="B510" s="2" t="s">
        <v>353</v>
      </c>
      <c r="C510" s="3"/>
      <c r="D510" s="3"/>
    </row>
    <row r="511" spans="1:4" ht="18.75" x14ac:dyDescent="0.3">
      <c r="A511" s="4">
        <v>510</v>
      </c>
      <c r="B511" s="2" t="s">
        <v>353</v>
      </c>
      <c r="C511" s="3"/>
      <c r="D511" s="3"/>
    </row>
    <row r="512" spans="1:4" ht="18.75" x14ac:dyDescent="0.3">
      <c r="A512" s="4">
        <v>511</v>
      </c>
      <c r="B512" s="2" t="s">
        <v>353</v>
      </c>
      <c r="C512" s="3"/>
      <c r="D512" s="3"/>
    </row>
    <row r="513" spans="1:4" ht="18.75" x14ac:dyDescent="0.3">
      <c r="A513" s="4">
        <v>512</v>
      </c>
      <c r="B513" s="2" t="s">
        <v>353</v>
      </c>
      <c r="C513" s="3"/>
      <c r="D513" s="3"/>
    </row>
    <row r="514" spans="1:4" ht="18.75" x14ac:dyDescent="0.3">
      <c r="A514" s="4">
        <v>513</v>
      </c>
      <c r="B514" s="2" t="s">
        <v>353</v>
      </c>
      <c r="C514" s="3"/>
      <c r="D514" s="3"/>
    </row>
    <row r="515" spans="1:4" ht="18.75" x14ac:dyDescent="0.3">
      <c r="A515" s="4">
        <v>514</v>
      </c>
      <c r="B515" s="2" t="s">
        <v>353</v>
      </c>
      <c r="C515" s="3"/>
      <c r="D515" s="3"/>
    </row>
    <row r="516" spans="1:4" ht="18.75" x14ac:dyDescent="0.3">
      <c r="A516" s="4">
        <v>515</v>
      </c>
      <c r="B516" s="2" t="s">
        <v>353</v>
      </c>
      <c r="C516" s="3"/>
      <c r="D516" s="3"/>
    </row>
    <row r="517" spans="1:4" ht="18.75" x14ac:dyDescent="0.3">
      <c r="A517" s="4">
        <v>516</v>
      </c>
      <c r="B517" s="2" t="s">
        <v>353</v>
      </c>
      <c r="C517" s="3"/>
      <c r="D517" s="3"/>
    </row>
    <row r="518" spans="1:4" ht="18.75" x14ac:dyDescent="0.3">
      <c r="A518" s="4">
        <v>517</v>
      </c>
      <c r="B518" s="2" t="s">
        <v>353</v>
      </c>
      <c r="C518" s="3"/>
      <c r="D518" s="3"/>
    </row>
    <row r="519" spans="1:4" ht="18.75" x14ac:dyDescent="0.3">
      <c r="A519" s="4">
        <v>518</v>
      </c>
      <c r="B519" s="2" t="s">
        <v>353</v>
      </c>
      <c r="C519" s="3"/>
      <c r="D519" s="3"/>
    </row>
    <row r="520" spans="1:4" ht="18.75" x14ac:dyDescent="0.3">
      <c r="A520" s="4">
        <v>519</v>
      </c>
      <c r="B520" s="2" t="s">
        <v>353</v>
      </c>
      <c r="C520" s="3"/>
      <c r="D520" s="3"/>
    </row>
    <row r="521" spans="1:4" ht="18.75" x14ac:dyDescent="0.3">
      <c r="A521" s="4">
        <v>520</v>
      </c>
      <c r="B521" s="2" t="s">
        <v>353</v>
      </c>
      <c r="C521" s="3"/>
      <c r="D521" s="3"/>
    </row>
    <row r="522" spans="1:4" ht="18.75" x14ac:dyDescent="0.3">
      <c r="A522" s="4">
        <v>521</v>
      </c>
      <c r="B522" s="2" t="s">
        <v>353</v>
      </c>
      <c r="C522" s="3"/>
      <c r="D522" s="3"/>
    </row>
    <row r="523" spans="1:4" ht="18.75" x14ac:dyDescent="0.3">
      <c r="A523" s="4">
        <v>522</v>
      </c>
      <c r="B523" s="2" t="s">
        <v>353</v>
      </c>
      <c r="C523" s="3"/>
      <c r="D523" s="3"/>
    </row>
    <row r="524" spans="1:4" ht="18.75" x14ac:dyDescent="0.3">
      <c r="A524" s="4">
        <v>523</v>
      </c>
      <c r="B524" s="2" t="s">
        <v>353</v>
      </c>
      <c r="C524" s="3"/>
      <c r="D524" s="3"/>
    </row>
    <row r="525" spans="1:4" ht="18.75" x14ac:dyDescent="0.3">
      <c r="A525" s="4">
        <v>524</v>
      </c>
      <c r="B525" s="2" t="s">
        <v>353</v>
      </c>
      <c r="C525" s="3"/>
      <c r="D525" s="3"/>
    </row>
    <row r="526" spans="1:4" ht="18.75" x14ac:dyDescent="0.3">
      <c r="A526" s="4">
        <v>525</v>
      </c>
      <c r="B526" s="2" t="s">
        <v>353</v>
      </c>
      <c r="C526" s="3"/>
      <c r="D526" s="3"/>
    </row>
    <row r="527" spans="1:4" ht="18.75" x14ac:dyDescent="0.3">
      <c r="A527" s="4">
        <v>526</v>
      </c>
      <c r="B527" s="2" t="s">
        <v>353</v>
      </c>
      <c r="C527" s="3"/>
      <c r="D527" s="3"/>
    </row>
    <row r="528" spans="1:4" ht="18.75" x14ac:dyDescent="0.3">
      <c r="A528" s="4">
        <v>527</v>
      </c>
      <c r="B528" s="2" t="s">
        <v>353</v>
      </c>
      <c r="C528" s="3"/>
      <c r="D528" s="3"/>
    </row>
    <row r="529" spans="1:4" ht="18.75" x14ac:dyDescent="0.3">
      <c r="A529" s="4">
        <v>528</v>
      </c>
      <c r="B529" s="2" t="s">
        <v>353</v>
      </c>
      <c r="C529" s="3"/>
      <c r="D529" s="3"/>
    </row>
    <row r="530" spans="1:4" ht="18.75" x14ac:dyDescent="0.3">
      <c r="A530" s="4">
        <v>529</v>
      </c>
      <c r="B530" s="2" t="s">
        <v>353</v>
      </c>
      <c r="C530" s="3"/>
      <c r="D530" s="3"/>
    </row>
    <row r="531" spans="1:4" ht="18.75" x14ac:dyDescent="0.3">
      <c r="A531" s="4">
        <v>530</v>
      </c>
      <c r="B531" s="2" t="s">
        <v>353</v>
      </c>
      <c r="C531" s="3"/>
      <c r="D531" s="3"/>
    </row>
    <row r="532" spans="1:4" ht="18.75" x14ac:dyDescent="0.3">
      <c r="A532" s="4">
        <v>531</v>
      </c>
      <c r="B532" s="2" t="s">
        <v>353</v>
      </c>
      <c r="C532" s="3"/>
      <c r="D532" s="3"/>
    </row>
    <row r="533" spans="1:4" ht="18.75" x14ac:dyDescent="0.3">
      <c r="A533" s="4">
        <v>532</v>
      </c>
      <c r="B533" s="2" t="s">
        <v>353</v>
      </c>
      <c r="C533" s="3"/>
      <c r="D533" s="3"/>
    </row>
    <row r="534" spans="1:4" ht="18.75" x14ac:dyDescent="0.3">
      <c r="A534" s="4">
        <v>533</v>
      </c>
      <c r="B534" s="2" t="s">
        <v>353</v>
      </c>
      <c r="C534" s="3"/>
      <c r="D534" s="3"/>
    </row>
    <row r="535" spans="1:4" ht="18.75" x14ac:dyDescent="0.3">
      <c r="A535" s="4">
        <v>534</v>
      </c>
      <c r="B535" s="2" t="s">
        <v>353</v>
      </c>
      <c r="C535" s="3"/>
      <c r="D535" s="3"/>
    </row>
    <row r="536" spans="1:4" ht="18.75" x14ac:dyDescent="0.3">
      <c r="A536" s="4">
        <v>535</v>
      </c>
      <c r="B536" s="2" t="s">
        <v>353</v>
      </c>
      <c r="C536" s="3"/>
      <c r="D536" s="3"/>
    </row>
    <row r="537" spans="1:4" ht="18.75" x14ac:dyDescent="0.3">
      <c r="A537" s="4">
        <v>536</v>
      </c>
      <c r="B537" s="2" t="s">
        <v>353</v>
      </c>
      <c r="C537" s="3"/>
      <c r="D537" s="3"/>
    </row>
    <row r="538" spans="1:4" ht="18.75" x14ac:dyDescent="0.3">
      <c r="A538" s="4">
        <v>537</v>
      </c>
      <c r="B538" s="2" t="s">
        <v>353</v>
      </c>
      <c r="C538" s="3"/>
      <c r="D538" s="3"/>
    </row>
    <row r="539" spans="1:4" ht="18.75" x14ac:dyDescent="0.3">
      <c r="A539" s="4">
        <v>538</v>
      </c>
      <c r="B539" s="2" t="s">
        <v>353</v>
      </c>
      <c r="C539" s="3"/>
      <c r="D539" s="3"/>
    </row>
    <row r="540" spans="1:4" ht="18.75" x14ac:dyDescent="0.3">
      <c r="A540" s="4">
        <v>539</v>
      </c>
      <c r="B540" s="2" t="s">
        <v>353</v>
      </c>
      <c r="C540" s="3"/>
      <c r="D540" s="3"/>
    </row>
    <row r="541" spans="1:4" ht="18.75" x14ac:dyDescent="0.3">
      <c r="A541" s="4">
        <v>540</v>
      </c>
      <c r="B541" s="2" t="s">
        <v>353</v>
      </c>
      <c r="C541" s="3"/>
      <c r="D541" s="3"/>
    </row>
    <row r="542" spans="1:4" ht="18.75" x14ac:dyDescent="0.3">
      <c r="A542" s="4">
        <v>541</v>
      </c>
      <c r="B542" s="2" t="s">
        <v>353</v>
      </c>
      <c r="C542" s="3"/>
      <c r="D542" s="3"/>
    </row>
    <row r="543" spans="1:4" ht="18.75" x14ac:dyDescent="0.3">
      <c r="A543" s="4">
        <v>542</v>
      </c>
      <c r="B543" s="2" t="s">
        <v>353</v>
      </c>
      <c r="C543" s="3"/>
      <c r="D543" s="3"/>
    </row>
    <row r="544" spans="1:4" ht="18.75" x14ac:dyDescent="0.3">
      <c r="A544" s="4">
        <v>543</v>
      </c>
      <c r="B544" s="2" t="s">
        <v>353</v>
      </c>
      <c r="C544" s="3"/>
      <c r="D544" s="3"/>
    </row>
    <row r="545" spans="1:4" ht="18.75" x14ac:dyDescent="0.3">
      <c r="A545" s="4">
        <v>544</v>
      </c>
      <c r="B545" s="2" t="s">
        <v>353</v>
      </c>
      <c r="C545" s="3"/>
      <c r="D545" s="3"/>
    </row>
    <row r="546" spans="1:4" ht="18.75" x14ac:dyDescent="0.3">
      <c r="A546" s="4">
        <v>545</v>
      </c>
      <c r="B546" s="2" t="s">
        <v>353</v>
      </c>
      <c r="C546" s="3"/>
      <c r="D546" s="3"/>
    </row>
    <row r="547" spans="1:4" ht="18.75" x14ac:dyDescent="0.3">
      <c r="A547" s="4">
        <v>546</v>
      </c>
      <c r="B547" s="2" t="s">
        <v>353</v>
      </c>
      <c r="C547" s="3"/>
      <c r="D547" s="3"/>
    </row>
    <row r="548" spans="1:4" ht="18.75" x14ac:dyDescent="0.3">
      <c r="A548" s="4">
        <v>547</v>
      </c>
      <c r="B548" s="2" t="s">
        <v>353</v>
      </c>
      <c r="C548" s="3"/>
      <c r="D548" s="3"/>
    </row>
    <row r="549" spans="1:4" ht="18.75" x14ac:dyDescent="0.3">
      <c r="A549" s="4">
        <v>548</v>
      </c>
      <c r="B549" s="2" t="s">
        <v>353</v>
      </c>
      <c r="C549" s="3"/>
      <c r="D549" s="3"/>
    </row>
    <row r="550" spans="1:4" ht="18.75" x14ac:dyDescent="0.3">
      <c r="A550" s="4">
        <v>549</v>
      </c>
      <c r="B550" s="2" t="s">
        <v>353</v>
      </c>
      <c r="C550" s="3"/>
      <c r="D550" s="3"/>
    </row>
    <row r="551" spans="1:4" ht="18.75" x14ac:dyDescent="0.3">
      <c r="A551" s="4">
        <v>550</v>
      </c>
      <c r="B551" s="2" t="s">
        <v>353</v>
      </c>
      <c r="C551" s="3"/>
      <c r="D551" s="3"/>
    </row>
    <row r="552" spans="1:4" ht="18.75" x14ac:dyDescent="0.3">
      <c r="A552" s="4">
        <v>551</v>
      </c>
      <c r="B552" s="2" t="s">
        <v>353</v>
      </c>
      <c r="C552" s="3"/>
      <c r="D552" s="3"/>
    </row>
    <row r="553" spans="1:4" ht="18.75" x14ac:dyDescent="0.3">
      <c r="A553" s="4">
        <v>552</v>
      </c>
      <c r="B553" s="2" t="s">
        <v>353</v>
      </c>
      <c r="C553" s="3"/>
      <c r="D553" s="3"/>
    </row>
    <row r="554" spans="1:4" ht="18.75" x14ac:dyDescent="0.3">
      <c r="A554" s="4">
        <v>553</v>
      </c>
      <c r="B554" s="2" t="s">
        <v>353</v>
      </c>
      <c r="C554" s="3"/>
      <c r="D554" s="3"/>
    </row>
    <row r="555" spans="1:4" ht="18.75" x14ac:dyDescent="0.3">
      <c r="A555" s="4">
        <v>554</v>
      </c>
      <c r="B555" s="2" t="s">
        <v>353</v>
      </c>
      <c r="C555" s="3"/>
      <c r="D555" s="3"/>
    </row>
    <row r="556" spans="1:4" ht="18.75" x14ac:dyDescent="0.3">
      <c r="A556" s="4">
        <v>555</v>
      </c>
      <c r="B556" s="2" t="s">
        <v>353</v>
      </c>
      <c r="C556" s="3"/>
      <c r="D556" s="3"/>
    </row>
    <row r="557" spans="1:4" ht="18.75" x14ac:dyDescent="0.3">
      <c r="A557" s="4">
        <v>556</v>
      </c>
      <c r="B557" s="2" t="s">
        <v>353</v>
      </c>
      <c r="C557" s="3"/>
      <c r="D557" s="3"/>
    </row>
    <row r="558" spans="1:4" ht="18.75" x14ac:dyDescent="0.3">
      <c r="A558" s="4">
        <v>557</v>
      </c>
      <c r="B558" s="2" t="s">
        <v>353</v>
      </c>
      <c r="C558" s="3"/>
      <c r="D558" s="3"/>
    </row>
    <row r="559" spans="1:4" ht="18.75" x14ac:dyDescent="0.3">
      <c r="A559" s="4">
        <v>558</v>
      </c>
      <c r="B559" s="2" t="s">
        <v>353</v>
      </c>
      <c r="C559" s="3"/>
      <c r="D559" s="3"/>
    </row>
    <row r="560" spans="1:4" ht="18.75" x14ac:dyDescent="0.3">
      <c r="A560" s="4">
        <v>559</v>
      </c>
      <c r="B560" s="2" t="s">
        <v>353</v>
      </c>
      <c r="C560" s="3"/>
      <c r="D560" s="3"/>
    </row>
    <row r="561" spans="1:4" ht="18.75" x14ac:dyDescent="0.3">
      <c r="A561" s="4">
        <v>560</v>
      </c>
      <c r="B561" s="2" t="s">
        <v>353</v>
      </c>
      <c r="C561" s="3"/>
      <c r="D561" s="3"/>
    </row>
    <row r="562" spans="1:4" ht="18.75" x14ac:dyDescent="0.3">
      <c r="A562" s="4">
        <v>561</v>
      </c>
      <c r="B562" s="2" t="s">
        <v>353</v>
      </c>
      <c r="C562" s="3"/>
      <c r="D562" s="3"/>
    </row>
    <row r="563" spans="1:4" ht="18.75" x14ac:dyDescent="0.3">
      <c r="A563" s="4">
        <v>562</v>
      </c>
      <c r="B563" s="2" t="s">
        <v>353</v>
      </c>
      <c r="C563" s="3"/>
      <c r="D563" s="3"/>
    </row>
    <row r="564" spans="1:4" ht="18.75" x14ac:dyDescent="0.3">
      <c r="A564" s="4">
        <v>563</v>
      </c>
      <c r="B564" s="2" t="s">
        <v>353</v>
      </c>
      <c r="C564" s="3"/>
      <c r="D564" s="3"/>
    </row>
    <row r="565" spans="1:4" ht="18.75" x14ac:dyDescent="0.3">
      <c r="A565" s="4">
        <v>564</v>
      </c>
      <c r="B565" s="2" t="s">
        <v>353</v>
      </c>
      <c r="C565" s="3"/>
      <c r="D565" s="3"/>
    </row>
    <row r="566" spans="1:4" ht="18.75" x14ac:dyDescent="0.3">
      <c r="A566" s="4">
        <v>565</v>
      </c>
      <c r="B566" s="2" t="s">
        <v>353</v>
      </c>
      <c r="C566" s="3"/>
      <c r="D566" s="3"/>
    </row>
    <row r="567" spans="1:4" ht="18.75" x14ac:dyDescent="0.3">
      <c r="A567" s="4">
        <v>566</v>
      </c>
      <c r="B567" s="2" t="s">
        <v>353</v>
      </c>
      <c r="C567" s="3"/>
      <c r="D567" s="3"/>
    </row>
    <row r="568" spans="1:4" ht="18.75" x14ac:dyDescent="0.3">
      <c r="A568" s="4">
        <v>567</v>
      </c>
      <c r="B568" s="2" t="s">
        <v>353</v>
      </c>
      <c r="C568" s="3"/>
      <c r="D568" s="3"/>
    </row>
    <row r="569" spans="1:4" ht="18.75" x14ac:dyDescent="0.3">
      <c r="A569" s="4">
        <v>568</v>
      </c>
      <c r="B569" s="2" t="s">
        <v>353</v>
      </c>
      <c r="C569" s="3"/>
      <c r="D569" s="3"/>
    </row>
    <row r="570" spans="1:4" ht="18.75" x14ac:dyDescent="0.3">
      <c r="A570" s="4">
        <v>569</v>
      </c>
      <c r="B570" s="2" t="s">
        <v>353</v>
      </c>
      <c r="C570" s="3"/>
      <c r="D570" s="3"/>
    </row>
    <row r="571" spans="1:4" ht="18.75" x14ac:dyDescent="0.3">
      <c r="A571" s="4">
        <v>570</v>
      </c>
      <c r="B571" s="2" t="s">
        <v>353</v>
      </c>
      <c r="C571" s="3"/>
      <c r="D571" s="3"/>
    </row>
    <row r="572" spans="1:4" ht="18.75" x14ac:dyDescent="0.3">
      <c r="A572" s="4">
        <v>571</v>
      </c>
      <c r="B572" s="2" t="s">
        <v>353</v>
      </c>
      <c r="C572" s="3"/>
      <c r="D572" s="3"/>
    </row>
    <row r="573" spans="1:4" ht="18.75" x14ac:dyDescent="0.3">
      <c r="A573" s="4">
        <v>572</v>
      </c>
      <c r="B573" s="2" t="s">
        <v>353</v>
      </c>
      <c r="C573" s="3"/>
      <c r="D573" s="3"/>
    </row>
    <row r="574" spans="1:4" ht="18.75" x14ac:dyDescent="0.3">
      <c r="A574" s="4">
        <v>573</v>
      </c>
      <c r="B574" s="2" t="s">
        <v>353</v>
      </c>
      <c r="C574" s="3"/>
      <c r="D574" s="3"/>
    </row>
    <row r="575" spans="1:4" ht="18.75" x14ac:dyDescent="0.3">
      <c r="A575" s="4">
        <v>574</v>
      </c>
      <c r="B575" s="2" t="s">
        <v>353</v>
      </c>
      <c r="C575" s="3"/>
      <c r="D575" s="3"/>
    </row>
    <row r="576" spans="1:4" ht="18.75" x14ac:dyDescent="0.3">
      <c r="A576" s="4">
        <v>575</v>
      </c>
      <c r="B576" s="2" t="s">
        <v>353</v>
      </c>
      <c r="C576" s="3"/>
      <c r="D576" s="3"/>
    </row>
    <row r="577" spans="1:4" ht="18.75" x14ac:dyDescent="0.3">
      <c r="A577" s="4">
        <v>576</v>
      </c>
      <c r="B577" s="2" t="s">
        <v>353</v>
      </c>
      <c r="C577" s="3"/>
      <c r="D577" s="3"/>
    </row>
    <row r="578" spans="1:4" ht="18.75" x14ac:dyDescent="0.3">
      <c r="A578" s="4">
        <v>577</v>
      </c>
      <c r="B578" s="2" t="s">
        <v>353</v>
      </c>
      <c r="C578" s="3"/>
      <c r="D578" s="3"/>
    </row>
    <row r="579" spans="1:4" ht="18.75" x14ac:dyDescent="0.3">
      <c r="A579" s="4">
        <v>578</v>
      </c>
      <c r="B579" s="2" t="s">
        <v>353</v>
      </c>
      <c r="C579" s="3"/>
      <c r="D579" s="3"/>
    </row>
    <row r="580" spans="1:4" ht="18.75" x14ac:dyDescent="0.3">
      <c r="A580" s="4">
        <v>579</v>
      </c>
      <c r="B580" s="2" t="s">
        <v>353</v>
      </c>
      <c r="C580" s="3"/>
      <c r="D580" s="3"/>
    </row>
    <row r="581" spans="1:4" ht="18.75" x14ac:dyDescent="0.3">
      <c r="A581" s="4">
        <v>580</v>
      </c>
      <c r="B581" s="2" t="s">
        <v>353</v>
      </c>
      <c r="C581" s="3"/>
      <c r="D581" s="3"/>
    </row>
    <row r="582" spans="1:4" ht="18.75" x14ac:dyDescent="0.3">
      <c r="A582" s="4">
        <v>581</v>
      </c>
      <c r="B582" s="2" t="s">
        <v>353</v>
      </c>
      <c r="C582" s="3"/>
      <c r="D582" s="3"/>
    </row>
    <row r="583" spans="1:4" ht="18.75" x14ac:dyDescent="0.3">
      <c r="A583" s="4">
        <v>582</v>
      </c>
      <c r="B583" s="2" t="s">
        <v>353</v>
      </c>
      <c r="C583" s="3"/>
      <c r="D583" s="3"/>
    </row>
    <row r="584" spans="1:4" ht="18.75" x14ac:dyDescent="0.3">
      <c r="A584" s="4">
        <v>583</v>
      </c>
      <c r="B584" s="2" t="s">
        <v>353</v>
      </c>
      <c r="C584" s="3"/>
      <c r="D584" s="3"/>
    </row>
    <row r="585" spans="1:4" ht="18.75" x14ac:dyDescent="0.3">
      <c r="A585" s="4">
        <v>584</v>
      </c>
      <c r="B585" s="2" t="s">
        <v>353</v>
      </c>
      <c r="C585" s="3"/>
      <c r="D585" s="3"/>
    </row>
    <row r="586" spans="1:4" ht="18.75" x14ac:dyDescent="0.3">
      <c r="A586" s="4">
        <v>585</v>
      </c>
      <c r="B586" s="2" t="s">
        <v>353</v>
      </c>
      <c r="C586" s="3"/>
      <c r="D586" s="3"/>
    </row>
    <row r="587" spans="1:4" ht="18.75" x14ac:dyDescent="0.3">
      <c r="A587" s="4">
        <v>586</v>
      </c>
      <c r="B587" s="2" t="s">
        <v>353</v>
      </c>
      <c r="C587" s="3"/>
      <c r="D587" s="3"/>
    </row>
    <row r="588" spans="1:4" ht="18.75" x14ac:dyDescent="0.3">
      <c r="A588" s="4">
        <v>587</v>
      </c>
      <c r="B588" s="2" t="s">
        <v>353</v>
      </c>
      <c r="C588" s="3"/>
      <c r="D588" s="3"/>
    </row>
    <row r="589" spans="1:4" ht="18.75" x14ac:dyDescent="0.3">
      <c r="A589" s="4">
        <v>588</v>
      </c>
      <c r="B589" s="2" t="s">
        <v>353</v>
      </c>
      <c r="C589" s="3"/>
      <c r="D589" s="3"/>
    </row>
    <row r="590" spans="1:4" ht="18.75" x14ac:dyDescent="0.3">
      <c r="A590" s="4">
        <v>589</v>
      </c>
      <c r="B590" s="2" t="s">
        <v>353</v>
      </c>
      <c r="C590" s="3"/>
      <c r="D590" s="3"/>
    </row>
    <row r="591" spans="1:4" ht="18.75" x14ac:dyDescent="0.3">
      <c r="A591" s="4">
        <v>590</v>
      </c>
      <c r="B591" s="2" t="s">
        <v>353</v>
      </c>
      <c r="C591" s="3"/>
      <c r="D591" s="3"/>
    </row>
    <row r="592" spans="1:4" ht="18.75" x14ac:dyDescent="0.3">
      <c r="A592" s="4">
        <v>591</v>
      </c>
      <c r="B592" s="2" t="s">
        <v>353</v>
      </c>
      <c r="C592" s="3"/>
      <c r="D592" s="3"/>
    </row>
    <row r="593" spans="1:4" ht="18.75" x14ac:dyDescent="0.3">
      <c r="A593" s="4">
        <v>592</v>
      </c>
      <c r="B593" s="2" t="s">
        <v>353</v>
      </c>
      <c r="C593" s="3"/>
      <c r="D593" s="3"/>
    </row>
    <row r="594" spans="1:4" ht="18.75" x14ac:dyDescent="0.3">
      <c r="A594" s="4">
        <v>593</v>
      </c>
      <c r="B594" s="2" t="s">
        <v>353</v>
      </c>
      <c r="C594" s="3"/>
      <c r="D594" s="3"/>
    </row>
    <row r="595" spans="1:4" ht="18.75" x14ac:dyDescent="0.3">
      <c r="A595" s="4">
        <v>594</v>
      </c>
      <c r="B595" s="2" t="s">
        <v>353</v>
      </c>
      <c r="C595" s="3"/>
      <c r="D595" s="3"/>
    </row>
    <row r="596" spans="1:4" ht="18.75" x14ac:dyDescent="0.3">
      <c r="A596" s="4">
        <v>595</v>
      </c>
      <c r="B596" s="2" t="s">
        <v>353</v>
      </c>
      <c r="C596" s="3"/>
      <c r="D596" s="3"/>
    </row>
    <row r="597" spans="1:4" ht="18.75" x14ac:dyDescent="0.3">
      <c r="A597" s="4">
        <v>596</v>
      </c>
      <c r="B597" s="2" t="s">
        <v>353</v>
      </c>
      <c r="C597" s="3"/>
      <c r="D597" s="3"/>
    </row>
    <row r="598" spans="1:4" ht="18.75" x14ac:dyDescent="0.3">
      <c r="A598" s="4">
        <v>597</v>
      </c>
      <c r="B598" s="2" t="s">
        <v>353</v>
      </c>
      <c r="C598" s="3"/>
      <c r="D598" s="3"/>
    </row>
    <row r="599" spans="1:4" ht="18.75" x14ac:dyDescent="0.3">
      <c r="A599" s="4">
        <v>598</v>
      </c>
      <c r="B599" s="2" t="s">
        <v>353</v>
      </c>
      <c r="C599" s="3"/>
      <c r="D599" s="3"/>
    </row>
    <row r="600" spans="1:4" ht="18.75" x14ac:dyDescent="0.3">
      <c r="A600" s="4">
        <v>599</v>
      </c>
      <c r="B600" s="2" t="s">
        <v>353</v>
      </c>
      <c r="C600" s="3"/>
      <c r="D600" s="3"/>
    </row>
    <row r="601" spans="1:4" ht="18.75" x14ac:dyDescent="0.3">
      <c r="A601" s="4">
        <v>600</v>
      </c>
      <c r="B601" s="2" t="s">
        <v>353</v>
      </c>
      <c r="C601" s="3"/>
      <c r="D601" s="3"/>
    </row>
    <row r="602" spans="1:4" ht="18.75" x14ac:dyDescent="0.3">
      <c r="A602" s="4">
        <v>601</v>
      </c>
      <c r="B602" s="2" t="s">
        <v>353</v>
      </c>
      <c r="C602" s="3"/>
      <c r="D602" s="3"/>
    </row>
    <row r="603" spans="1:4" ht="18.75" x14ac:dyDescent="0.3">
      <c r="A603" s="4">
        <v>602</v>
      </c>
      <c r="B603" s="2" t="s">
        <v>353</v>
      </c>
      <c r="C603" s="3"/>
      <c r="D603" s="3"/>
    </row>
    <row r="604" spans="1:4" ht="18.75" x14ac:dyDescent="0.3">
      <c r="A604" s="4">
        <v>603</v>
      </c>
      <c r="B604" s="2" t="s">
        <v>353</v>
      </c>
      <c r="C604" s="3"/>
      <c r="D604" s="3"/>
    </row>
    <row r="605" spans="1:4" ht="18.75" x14ac:dyDescent="0.3">
      <c r="A605" s="4">
        <v>604</v>
      </c>
      <c r="B605" s="2" t="s">
        <v>353</v>
      </c>
      <c r="C605" s="3"/>
      <c r="D605" s="3"/>
    </row>
    <row r="606" spans="1:4" ht="18.75" x14ac:dyDescent="0.3">
      <c r="A606" s="4">
        <v>605</v>
      </c>
      <c r="B606" s="2" t="s">
        <v>353</v>
      </c>
      <c r="C606" s="3"/>
      <c r="D606" s="3"/>
    </row>
    <row r="607" spans="1:4" ht="18.75" x14ac:dyDescent="0.3">
      <c r="A607" s="4">
        <v>606</v>
      </c>
      <c r="B607" s="2" t="s">
        <v>353</v>
      </c>
      <c r="C607" s="3"/>
      <c r="D607" s="3"/>
    </row>
    <row r="608" spans="1:4" ht="18.75" x14ac:dyDescent="0.3">
      <c r="A608" s="4">
        <v>607</v>
      </c>
      <c r="B608" s="2" t="s">
        <v>353</v>
      </c>
      <c r="C608" s="3"/>
      <c r="D608" s="3"/>
    </row>
    <row r="609" spans="1:4" ht="18.75" x14ac:dyDescent="0.3">
      <c r="A609" s="4">
        <v>608</v>
      </c>
      <c r="B609" s="2" t="s">
        <v>353</v>
      </c>
      <c r="C609" s="3"/>
      <c r="D609" s="3"/>
    </row>
    <row r="610" spans="1:4" ht="18.75" x14ac:dyDescent="0.3">
      <c r="A610" s="4">
        <v>609</v>
      </c>
      <c r="B610" s="2" t="s">
        <v>353</v>
      </c>
      <c r="C610" s="3"/>
      <c r="D610" s="3"/>
    </row>
    <row r="611" spans="1:4" ht="18.75" x14ac:dyDescent="0.3">
      <c r="A611" s="4">
        <v>610</v>
      </c>
      <c r="B611" s="2" t="s">
        <v>353</v>
      </c>
      <c r="C611" s="3"/>
      <c r="D611" s="3"/>
    </row>
    <row r="612" spans="1:4" ht="18.75" x14ac:dyDescent="0.3">
      <c r="A612" s="4">
        <v>611</v>
      </c>
      <c r="B612" s="2" t="s">
        <v>353</v>
      </c>
      <c r="C612" s="3"/>
      <c r="D612" s="3"/>
    </row>
    <row r="613" spans="1:4" ht="18.75" x14ac:dyDescent="0.3">
      <c r="A613" s="4">
        <v>612</v>
      </c>
      <c r="B613" s="2" t="s">
        <v>353</v>
      </c>
      <c r="C613" s="3"/>
      <c r="D613" s="3"/>
    </row>
    <row r="614" spans="1:4" ht="18.75" x14ac:dyDescent="0.3">
      <c r="A614" s="4">
        <v>613</v>
      </c>
      <c r="B614" s="2" t="s">
        <v>353</v>
      </c>
      <c r="C614" s="3"/>
      <c r="D614" s="3"/>
    </row>
    <row r="615" spans="1:4" ht="18.75" x14ac:dyDescent="0.3">
      <c r="A615" s="4">
        <v>614</v>
      </c>
      <c r="B615" s="2" t="s">
        <v>353</v>
      </c>
      <c r="C615" s="3"/>
      <c r="D615" s="3"/>
    </row>
    <row r="616" spans="1:4" ht="18.75" x14ac:dyDescent="0.3">
      <c r="A616" s="4">
        <v>615</v>
      </c>
      <c r="B616" s="2" t="s">
        <v>353</v>
      </c>
      <c r="C616" s="3"/>
      <c r="D616" s="3"/>
    </row>
    <row r="617" spans="1:4" ht="18.75" x14ac:dyDescent="0.3">
      <c r="A617" s="4">
        <v>616</v>
      </c>
      <c r="B617" s="2" t="s">
        <v>353</v>
      </c>
      <c r="C617" s="3"/>
      <c r="D617" s="3"/>
    </row>
    <row r="618" spans="1:4" ht="18.75" x14ac:dyDescent="0.3">
      <c r="A618" s="4">
        <v>617</v>
      </c>
      <c r="B618" s="2" t="s">
        <v>353</v>
      </c>
      <c r="C618" s="3"/>
      <c r="D618" s="3"/>
    </row>
    <row r="619" spans="1:4" ht="18.75" x14ac:dyDescent="0.3">
      <c r="A619" s="4">
        <v>618</v>
      </c>
      <c r="B619" s="2" t="s">
        <v>353</v>
      </c>
      <c r="C619" s="3"/>
      <c r="D619" s="3"/>
    </row>
    <row r="620" spans="1:4" ht="18.75" x14ac:dyDescent="0.3">
      <c r="A620" s="4">
        <v>619</v>
      </c>
      <c r="B620" s="2" t="s">
        <v>353</v>
      </c>
      <c r="C620" s="3"/>
      <c r="D620" s="3"/>
    </row>
    <row r="621" spans="1:4" ht="18.75" x14ac:dyDescent="0.3">
      <c r="A621" s="4">
        <v>620</v>
      </c>
      <c r="B621" s="2" t="s">
        <v>353</v>
      </c>
      <c r="C621" s="3"/>
      <c r="D621" s="3"/>
    </row>
    <row r="622" spans="1:4" ht="18.75" x14ac:dyDescent="0.3">
      <c r="A622" s="4">
        <v>621</v>
      </c>
      <c r="B622" s="2" t="s">
        <v>353</v>
      </c>
      <c r="C622" s="3"/>
      <c r="D622" s="3"/>
    </row>
    <row r="623" spans="1:4" ht="18.75" x14ac:dyDescent="0.3">
      <c r="A623" s="4">
        <v>622</v>
      </c>
      <c r="B623" s="2" t="s">
        <v>353</v>
      </c>
      <c r="C623" s="3"/>
      <c r="D623" s="3"/>
    </row>
    <row r="624" spans="1:4" ht="18.75" x14ac:dyDescent="0.3">
      <c r="A624" s="4">
        <v>623</v>
      </c>
      <c r="B624" s="2" t="s">
        <v>353</v>
      </c>
      <c r="C624" s="3"/>
      <c r="D624" s="3"/>
    </row>
    <row r="625" spans="1:4" ht="18.75" x14ac:dyDescent="0.3">
      <c r="A625" s="4">
        <v>624</v>
      </c>
      <c r="B625" s="2" t="s">
        <v>353</v>
      </c>
      <c r="C625" s="3"/>
      <c r="D625" s="3"/>
    </row>
    <row r="626" spans="1:4" ht="18.75" x14ac:dyDescent="0.3">
      <c r="A626" s="4">
        <v>625</v>
      </c>
      <c r="B626" s="2" t="s">
        <v>353</v>
      </c>
      <c r="C626" s="3"/>
      <c r="D626" s="3"/>
    </row>
    <row r="627" spans="1:4" ht="18.75" x14ac:dyDescent="0.3">
      <c r="A627" s="4">
        <v>626</v>
      </c>
      <c r="B627" s="2" t="s">
        <v>353</v>
      </c>
      <c r="C627" s="3"/>
      <c r="D627" s="3"/>
    </row>
    <row r="628" spans="1:4" ht="18.75" x14ac:dyDescent="0.3">
      <c r="A628" s="4">
        <v>627</v>
      </c>
      <c r="B628" s="2" t="s">
        <v>353</v>
      </c>
      <c r="C628" s="3"/>
      <c r="D628" s="3"/>
    </row>
    <row r="629" spans="1:4" ht="18.75" x14ac:dyDescent="0.3">
      <c r="A629" s="4">
        <v>628</v>
      </c>
      <c r="B629" s="2" t="s">
        <v>353</v>
      </c>
      <c r="C629" s="3"/>
      <c r="D629" s="3"/>
    </row>
    <row r="630" spans="1:4" ht="18.75" x14ac:dyDescent="0.3">
      <c r="A630" s="4">
        <v>629</v>
      </c>
      <c r="B630" s="2" t="s">
        <v>353</v>
      </c>
      <c r="C630" s="3"/>
      <c r="D630" s="3"/>
    </row>
    <row r="631" spans="1:4" ht="18.75" x14ac:dyDescent="0.3">
      <c r="A631" s="4">
        <v>630</v>
      </c>
      <c r="B631" s="2" t="s">
        <v>353</v>
      </c>
      <c r="C631" s="3"/>
      <c r="D631" s="3"/>
    </row>
    <row r="632" spans="1:4" ht="18.75" x14ac:dyDescent="0.3">
      <c r="A632" s="4">
        <v>631</v>
      </c>
      <c r="B632" s="2" t="s">
        <v>353</v>
      </c>
      <c r="C632" s="3"/>
      <c r="D632" s="3"/>
    </row>
    <row r="633" spans="1:4" ht="18.75" x14ac:dyDescent="0.3">
      <c r="A633" s="4">
        <v>632</v>
      </c>
      <c r="B633" s="2" t="s">
        <v>353</v>
      </c>
      <c r="C633" s="3"/>
      <c r="D633" s="3"/>
    </row>
    <row r="634" spans="1:4" ht="18.75" x14ac:dyDescent="0.3">
      <c r="A634" s="4">
        <v>633</v>
      </c>
      <c r="B634" s="2" t="s">
        <v>353</v>
      </c>
      <c r="C634" s="3"/>
      <c r="D634" s="3"/>
    </row>
    <row r="635" spans="1:4" ht="18.75" x14ac:dyDescent="0.3">
      <c r="A635" s="4">
        <v>634</v>
      </c>
      <c r="B635" s="2" t="s">
        <v>353</v>
      </c>
      <c r="C635" s="3"/>
      <c r="D635" s="3"/>
    </row>
    <row r="636" spans="1:4" ht="18.75" x14ac:dyDescent="0.3">
      <c r="A636" s="4">
        <v>635</v>
      </c>
      <c r="B636" s="2" t="s">
        <v>353</v>
      </c>
      <c r="C636" s="3"/>
      <c r="D636" s="3"/>
    </row>
    <row r="637" spans="1:4" ht="18.75" x14ac:dyDescent="0.3">
      <c r="A637" s="4">
        <v>636</v>
      </c>
      <c r="B637" s="2" t="s">
        <v>353</v>
      </c>
      <c r="C637" s="3"/>
      <c r="D637" s="3"/>
    </row>
    <row r="638" spans="1:4" ht="18.75" x14ac:dyDescent="0.3">
      <c r="A638" s="4">
        <v>637</v>
      </c>
      <c r="B638" s="2" t="s">
        <v>353</v>
      </c>
      <c r="C638" s="3"/>
      <c r="D638" s="3"/>
    </row>
    <row r="639" spans="1:4" ht="18.75" x14ac:dyDescent="0.3">
      <c r="A639" s="4">
        <v>638</v>
      </c>
      <c r="B639" s="2" t="s">
        <v>353</v>
      </c>
      <c r="C639" s="3"/>
      <c r="D639" s="3"/>
    </row>
    <row r="640" spans="1:4" ht="18.75" x14ac:dyDescent="0.3">
      <c r="A640" s="4">
        <v>639</v>
      </c>
      <c r="B640" s="2" t="s">
        <v>353</v>
      </c>
      <c r="C640" s="3"/>
      <c r="D640" s="3"/>
    </row>
    <row r="641" spans="1:4" ht="18.75" x14ac:dyDescent="0.3">
      <c r="A641" s="4">
        <v>640</v>
      </c>
      <c r="B641" s="2" t="s">
        <v>353</v>
      </c>
      <c r="C641" s="3"/>
      <c r="D641" s="3"/>
    </row>
    <row r="642" spans="1:4" ht="18.75" x14ac:dyDescent="0.3">
      <c r="A642" s="4">
        <v>641</v>
      </c>
      <c r="B642" s="2" t="s">
        <v>353</v>
      </c>
      <c r="C642" s="3"/>
      <c r="D642" s="3"/>
    </row>
    <row r="643" spans="1:4" ht="18.75" x14ac:dyDescent="0.3">
      <c r="A643" s="4">
        <v>642</v>
      </c>
      <c r="B643" s="2" t="s">
        <v>353</v>
      </c>
      <c r="C643" s="3"/>
      <c r="D643" s="3"/>
    </row>
    <row r="644" spans="1:4" ht="18.75" x14ac:dyDescent="0.3">
      <c r="A644" s="4">
        <v>643</v>
      </c>
      <c r="B644" s="2" t="s">
        <v>353</v>
      </c>
      <c r="C644" s="3"/>
      <c r="D644" s="3"/>
    </row>
    <row r="645" spans="1:4" ht="18.75" x14ac:dyDescent="0.3">
      <c r="A645" s="4">
        <v>644</v>
      </c>
      <c r="B645" s="2" t="s">
        <v>353</v>
      </c>
      <c r="C645" s="3"/>
      <c r="D645" s="3"/>
    </row>
    <row r="646" spans="1:4" ht="18.75" x14ac:dyDescent="0.3">
      <c r="A646" s="4">
        <v>645</v>
      </c>
      <c r="B646" s="2" t="s">
        <v>353</v>
      </c>
      <c r="C646" s="3"/>
      <c r="D646" s="3"/>
    </row>
    <row r="647" spans="1:4" ht="18.75" x14ac:dyDescent="0.3">
      <c r="A647" s="4">
        <v>646</v>
      </c>
      <c r="B647" s="2" t="s">
        <v>353</v>
      </c>
      <c r="C647" s="3"/>
      <c r="D647" s="3"/>
    </row>
    <row r="648" spans="1:4" ht="18.75" x14ac:dyDescent="0.3">
      <c r="A648" s="4">
        <v>647</v>
      </c>
      <c r="B648" s="2" t="s">
        <v>353</v>
      </c>
      <c r="C648" s="3"/>
      <c r="D648" s="3"/>
    </row>
    <row r="649" spans="1:4" ht="18.75" x14ac:dyDescent="0.3">
      <c r="A649" s="4">
        <v>648</v>
      </c>
      <c r="B649" s="2" t="s">
        <v>353</v>
      </c>
      <c r="C649" s="3"/>
      <c r="D649" s="3"/>
    </row>
    <row r="650" spans="1:4" ht="18.75" x14ac:dyDescent="0.3">
      <c r="A650" s="4">
        <v>649</v>
      </c>
      <c r="B650" s="2" t="s">
        <v>353</v>
      </c>
      <c r="C650" s="3"/>
      <c r="D650" s="3"/>
    </row>
    <row r="651" spans="1:4" ht="18.75" x14ac:dyDescent="0.3">
      <c r="A651" s="4">
        <v>650</v>
      </c>
      <c r="B651" s="2" t="s">
        <v>353</v>
      </c>
      <c r="C651" s="3"/>
      <c r="D651" s="3"/>
    </row>
    <row r="652" spans="1:4" ht="18.75" x14ac:dyDescent="0.3">
      <c r="A652" s="4">
        <v>651</v>
      </c>
      <c r="B652" s="2" t="s">
        <v>353</v>
      </c>
      <c r="C652" s="3"/>
      <c r="D652" s="3"/>
    </row>
    <row r="653" spans="1:4" ht="18.75" x14ac:dyDescent="0.3">
      <c r="A653" s="4">
        <v>652</v>
      </c>
      <c r="B653" s="2" t="s">
        <v>353</v>
      </c>
      <c r="C653" s="3"/>
      <c r="D653" s="3"/>
    </row>
    <row r="654" spans="1:4" ht="18.75" x14ac:dyDescent="0.3">
      <c r="A654" s="4">
        <v>653</v>
      </c>
      <c r="B654" s="2" t="s">
        <v>353</v>
      </c>
      <c r="C654" s="3"/>
      <c r="D654" s="3"/>
    </row>
    <row r="655" spans="1:4" ht="18.75" x14ac:dyDescent="0.3">
      <c r="A655" s="4">
        <v>654</v>
      </c>
      <c r="B655" s="2" t="s">
        <v>353</v>
      </c>
      <c r="C655" s="3"/>
      <c r="D655" s="3"/>
    </row>
    <row r="656" spans="1:4" ht="18.75" x14ac:dyDescent="0.3">
      <c r="A656" s="4">
        <v>655</v>
      </c>
      <c r="B656" s="2" t="s">
        <v>353</v>
      </c>
      <c r="C656" s="3"/>
      <c r="D656" s="3"/>
    </row>
    <row r="657" spans="1:4" ht="18.75" x14ac:dyDescent="0.3">
      <c r="A657" s="4">
        <v>656</v>
      </c>
      <c r="B657" s="2" t="s">
        <v>353</v>
      </c>
      <c r="C657" s="3"/>
      <c r="D657" s="3"/>
    </row>
    <row r="658" spans="1:4" ht="18.75" x14ac:dyDescent="0.3">
      <c r="A658" s="4">
        <v>657</v>
      </c>
      <c r="B658" s="2" t="s">
        <v>353</v>
      </c>
      <c r="C658" s="3"/>
      <c r="D658" s="3"/>
    </row>
    <row r="659" spans="1:4" ht="18.75" x14ac:dyDescent="0.3">
      <c r="A659" s="4">
        <v>658</v>
      </c>
      <c r="B659" s="2" t="s">
        <v>353</v>
      </c>
      <c r="C659" s="3"/>
      <c r="D659" s="3"/>
    </row>
    <row r="660" spans="1:4" ht="18.75" x14ac:dyDescent="0.3">
      <c r="A660" s="4">
        <v>659</v>
      </c>
      <c r="B660" s="2" t="s">
        <v>353</v>
      </c>
      <c r="C660" s="3"/>
      <c r="D660" s="3"/>
    </row>
    <row r="661" spans="1:4" ht="18.75" x14ac:dyDescent="0.3">
      <c r="A661" s="4">
        <v>660</v>
      </c>
      <c r="B661" s="2" t="s">
        <v>353</v>
      </c>
      <c r="C661" s="3"/>
      <c r="D661" s="3"/>
    </row>
    <row r="662" spans="1:4" ht="18.75" x14ac:dyDescent="0.3">
      <c r="A662" s="4">
        <v>661</v>
      </c>
      <c r="B662" s="2" t="s">
        <v>353</v>
      </c>
      <c r="C662" s="3"/>
      <c r="D662" s="3"/>
    </row>
    <row r="663" spans="1:4" ht="18.75" x14ac:dyDescent="0.3">
      <c r="A663" s="4">
        <v>662</v>
      </c>
      <c r="B663" s="2" t="s">
        <v>353</v>
      </c>
      <c r="C663" s="3"/>
      <c r="D663" s="3"/>
    </row>
    <row r="664" spans="1:4" ht="18.75" x14ac:dyDescent="0.3">
      <c r="A664" s="4">
        <v>663</v>
      </c>
      <c r="B664" s="2" t="s">
        <v>353</v>
      </c>
      <c r="C664" s="3"/>
      <c r="D664" s="3"/>
    </row>
    <row r="665" spans="1:4" ht="18.75" x14ac:dyDescent="0.3">
      <c r="A665" s="4">
        <v>664</v>
      </c>
      <c r="B665" s="2" t="s">
        <v>353</v>
      </c>
      <c r="C665" s="3"/>
      <c r="D665" s="3"/>
    </row>
    <row r="666" spans="1:4" ht="18.75" x14ac:dyDescent="0.3">
      <c r="A666" s="4">
        <v>665</v>
      </c>
      <c r="B666" s="2" t="s">
        <v>353</v>
      </c>
      <c r="C666" s="3"/>
      <c r="D666" s="3"/>
    </row>
    <row r="667" spans="1:4" ht="18.75" x14ac:dyDescent="0.3">
      <c r="A667" s="4">
        <v>666</v>
      </c>
      <c r="B667" s="2" t="s">
        <v>353</v>
      </c>
      <c r="C667" s="3"/>
      <c r="D667" s="3"/>
    </row>
    <row r="668" spans="1:4" ht="18.75" x14ac:dyDescent="0.3">
      <c r="A668" s="4">
        <v>667</v>
      </c>
      <c r="B668" s="2" t="s">
        <v>353</v>
      </c>
      <c r="C668" s="3"/>
      <c r="D668" s="3"/>
    </row>
    <row r="669" spans="1:4" ht="18.75" x14ac:dyDescent="0.3">
      <c r="A669" s="4">
        <v>668</v>
      </c>
      <c r="B669" s="2" t="s">
        <v>353</v>
      </c>
      <c r="C669" s="3"/>
      <c r="D669" s="3"/>
    </row>
    <row r="670" spans="1:4" ht="18.75" x14ac:dyDescent="0.3">
      <c r="A670" s="4">
        <v>669</v>
      </c>
      <c r="B670" s="2" t="s">
        <v>353</v>
      </c>
      <c r="C670" s="3"/>
      <c r="D670" s="3"/>
    </row>
    <row r="671" spans="1:4" ht="18.75" x14ac:dyDescent="0.3">
      <c r="A671" s="4">
        <v>670</v>
      </c>
      <c r="B671" s="2" t="s">
        <v>353</v>
      </c>
      <c r="C671" s="3"/>
      <c r="D671" s="3"/>
    </row>
    <row r="672" spans="1:4" ht="18.75" x14ac:dyDescent="0.3">
      <c r="A672" s="4">
        <v>671</v>
      </c>
      <c r="B672" s="2" t="s">
        <v>353</v>
      </c>
      <c r="C672" s="3"/>
      <c r="D672" s="3"/>
    </row>
    <row r="673" spans="1:4" ht="18.75" x14ac:dyDescent="0.3">
      <c r="A673" s="4">
        <v>672</v>
      </c>
      <c r="B673" s="2" t="s">
        <v>353</v>
      </c>
      <c r="C673" s="3"/>
      <c r="D673" s="3"/>
    </row>
    <row r="674" spans="1:4" ht="18.75" x14ac:dyDescent="0.3">
      <c r="A674" s="4">
        <v>673</v>
      </c>
      <c r="B674" s="2" t="s">
        <v>353</v>
      </c>
      <c r="C674" s="3"/>
      <c r="D674" s="3"/>
    </row>
    <row r="675" spans="1:4" ht="18.75" x14ac:dyDescent="0.3">
      <c r="A675" s="4">
        <v>674</v>
      </c>
      <c r="B675" s="2" t="s">
        <v>353</v>
      </c>
      <c r="C675" s="3"/>
      <c r="D675" s="3"/>
    </row>
    <row r="676" spans="1:4" ht="18.75" x14ac:dyDescent="0.3">
      <c r="A676" s="4">
        <v>675</v>
      </c>
      <c r="B676" s="2" t="s">
        <v>353</v>
      </c>
      <c r="C676" s="3"/>
      <c r="D676" s="3"/>
    </row>
    <row r="677" spans="1:4" ht="18.75" x14ac:dyDescent="0.3">
      <c r="A677" s="4">
        <v>676</v>
      </c>
      <c r="B677" s="2" t="s">
        <v>353</v>
      </c>
      <c r="C677" s="3"/>
      <c r="D677" s="3"/>
    </row>
    <row r="678" spans="1:4" ht="18.75" x14ac:dyDescent="0.3">
      <c r="A678" s="4">
        <v>677</v>
      </c>
      <c r="B678" s="2" t="s">
        <v>353</v>
      </c>
      <c r="C678" s="3"/>
      <c r="D678" s="3"/>
    </row>
    <row r="679" spans="1:4" ht="18.75" x14ac:dyDescent="0.3">
      <c r="A679" s="4">
        <v>678</v>
      </c>
      <c r="B679" s="2" t="s">
        <v>353</v>
      </c>
      <c r="C679" s="3"/>
      <c r="D679" s="3"/>
    </row>
    <row r="680" spans="1:4" ht="18.75" x14ac:dyDescent="0.3">
      <c r="A680" s="4">
        <v>679</v>
      </c>
      <c r="B680" s="2" t="s">
        <v>353</v>
      </c>
      <c r="C680" s="3"/>
      <c r="D680" s="3"/>
    </row>
    <row r="681" spans="1:4" ht="18.75" x14ac:dyDescent="0.3">
      <c r="A681" s="4">
        <v>680</v>
      </c>
      <c r="B681" s="2" t="s">
        <v>353</v>
      </c>
      <c r="C681" s="3"/>
      <c r="D681" s="3"/>
    </row>
    <row r="682" spans="1:4" ht="18.75" x14ac:dyDescent="0.3">
      <c r="A682" s="4">
        <v>681</v>
      </c>
      <c r="B682" s="2" t="s">
        <v>353</v>
      </c>
      <c r="C682" s="3"/>
      <c r="D682" s="3"/>
    </row>
    <row r="683" spans="1:4" ht="18.75" x14ac:dyDescent="0.3">
      <c r="A683" s="4">
        <v>682</v>
      </c>
      <c r="B683" s="2" t="s">
        <v>353</v>
      </c>
      <c r="C683" s="3"/>
      <c r="D683" s="3"/>
    </row>
    <row r="684" spans="1:4" ht="18.75" x14ac:dyDescent="0.3">
      <c r="A684" s="4">
        <v>683</v>
      </c>
      <c r="B684" s="2" t="s">
        <v>353</v>
      </c>
      <c r="C684" s="3"/>
      <c r="D684" s="3"/>
    </row>
    <row r="685" spans="1:4" ht="18.75" x14ac:dyDescent="0.3">
      <c r="A685" s="4">
        <v>684</v>
      </c>
      <c r="B685" s="2" t="s">
        <v>353</v>
      </c>
      <c r="C685" s="3"/>
      <c r="D685" s="3"/>
    </row>
    <row r="686" spans="1:4" ht="18.75" x14ac:dyDescent="0.3">
      <c r="A686" s="4">
        <v>685</v>
      </c>
      <c r="B686" s="2" t="s">
        <v>353</v>
      </c>
      <c r="C686" s="3"/>
      <c r="D686" s="3"/>
    </row>
    <row r="687" spans="1:4" ht="18.75" x14ac:dyDescent="0.3">
      <c r="A687" s="4">
        <v>686</v>
      </c>
      <c r="B687" s="2" t="s">
        <v>353</v>
      </c>
      <c r="C687" s="3"/>
      <c r="D687" s="3"/>
    </row>
    <row r="688" spans="1:4" ht="18.75" x14ac:dyDescent="0.3">
      <c r="A688" s="4">
        <v>687</v>
      </c>
      <c r="B688" s="2" t="s">
        <v>353</v>
      </c>
      <c r="C688" s="3"/>
      <c r="D688" s="3"/>
    </row>
    <row r="689" spans="1:4" ht="18.75" x14ac:dyDescent="0.3">
      <c r="A689" s="4">
        <v>688</v>
      </c>
      <c r="B689" s="2" t="s">
        <v>353</v>
      </c>
      <c r="C689" s="3"/>
      <c r="D689" s="3"/>
    </row>
    <row r="690" spans="1:4" ht="18.75" x14ac:dyDescent="0.3">
      <c r="A690" s="4">
        <v>689</v>
      </c>
      <c r="B690" s="2" t="s">
        <v>353</v>
      </c>
      <c r="C690" s="3"/>
      <c r="D690" s="3"/>
    </row>
    <row r="691" spans="1:4" ht="18.75" x14ac:dyDescent="0.3">
      <c r="A691" s="4">
        <v>690</v>
      </c>
      <c r="B691" s="2" t="s">
        <v>353</v>
      </c>
      <c r="C691" s="3"/>
      <c r="D691" s="3"/>
    </row>
    <row r="692" spans="1:4" ht="18.75" x14ac:dyDescent="0.3">
      <c r="A692" s="4">
        <v>691</v>
      </c>
      <c r="B692" s="2" t="s">
        <v>353</v>
      </c>
      <c r="C692" s="3"/>
      <c r="D692" s="3"/>
    </row>
    <row r="693" spans="1:4" ht="18.75" x14ac:dyDescent="0.3">
      <c r="A693" s="4">
        <v>692</v>
      </c>
      <c r="B693" s="2" t="s">
        <v>353</v>
      </c>
      <c r="C693" s="3"/>
      <c r="D693" s="3"/>
    </row>
    <row r="694" spans="1:4" ht="18.75" x14ac:dyDescent="0.3">
      <c r="A694" s="4">
        <v>693</v>
      </c>
      <c r="B694" s="2" t="s">
        <v>353</v>
      </c>
      <c r="C694" s="3"/>
      <c r="D694" s="3"/>
    </row>
    <row r="695" spans="1:4" ht="18.75" x14ac:dyDescent="0.3">
      <c r="A695" s="4">
        <v>694</v>
      </c>
      <c r="B695" s="2" t="s">
        <v>353</v>
      </c>
      <c r="C695" s="3"/>
      <c r="D695" s="3"/>
    </row>
    <row r="696" spans="1:4" ht="18.75" x14ac:dyDescent="0.3">
      <c r="A696" s="4">
        <v>695</v>
      </c>
      <c r="B696" s="2" t="s">
        <v>353</v>
      </c>
      <c r="C696" s="3"/>
      <c r="D696" s="3"/>
    </row>
    <row r="697" spans="1:4" ht="18.75" x14ac:dyDescent="0.3">
      <c r="A697" s="4">
        <v>696</v>
      </c>
      <c r="B697" s="2" t="s">
        <v>353</v>
      </c>
      <c r="C697" s="3"/>
      <c r="D697" s="3"/>
    </row>
    <row r="698" spans="1:4" ht="18.75" x14ac:dyDescent="0.3">
      <c r="A698" s="4">
        <v>697</v>
      </c>
      <c r="B698" s="2" t="s">
        <v>353</v>
      </c>
      <c r="C698" s="3"/>
      <c r="D698" s="3"/>
    </row>
    <row r="699" spans="1:4" ht="18.75" x14ac:dyDescent="0.3">
      <c r="A699" s="4">
        <v>698</v>
      </c>
      <c r="B699" s="2" t="s">
        <v>353</v>
      </c>
      <c r="C699" s="3"/>
      <c r="D699" s="3"/>
    </row>
    <row r="700" spans="1:4" ht="18.75" x14ac:dyDescent="0.3">
      <c r="A700" s="4">
        <v>699</v>
      </c>
      <c r="B700" s="2" t="s">
        <v>353</v>
      </c>
      <c r="C700" s="3"/>
      <c r="D700" s="3"/>
    </row>
    <row r="701" spans="1:4" ht="18.75" x14ac:dyDescent="0.3">
      <c r="A701" s="4">
        <v>700</v>
      </c>
      <c r="B701" s="2" t="s">
        <v>353</v>
      </c>
      <c r="C701" s="3"/>
      <c r="D701" s="3"/>
    </row>
    <row r="702" spans="1:4" ht="18.75" x14ac:dyDescent="0.3">
      <c r="A702" s="4">
        <v>701</v>
      </c>
      <c r="B702" s="2" t="s">
        <v>353</v>
      </c>
      <c r="C702" s="3"/>
      <c r="D702" s="3"/>
    </row>
    <row r="703" spans="1:4" ht="18.75" x14ac:dyDescent="0.3">
      <c r="A703" s="4">
        <v>702</v>
      </c>
      <c r="B703" s="2" t="s">
        <v>353</v>
      </c>
      <c r="C703" s="3"/>
      <c r="D703" s="3"/>
    </row>
    <row r="704" spans="1:4" ht="18.75" x14ac:dyDescent="0.3">
      <c r="A704" s="4">
        <v>703</v>
      </c>
      <c r="B704" s="2" t="s">
        <v>353</v>
      </c>
      <c r="C704" s="3"/>
      <c r="D704" s="3"/>
    </row>
    <row r="705" spans="1:4" ht="18.75" x14ac:dyDescent="0.3">
      <c r="A705" s="4">
        <v>704</v>
      </c>
      <c r="B705" s="2" t="s">
        <v>353</v>
      </c>
      <c r="C705" s="3"/>
      <c r="D705" s="3"/>
    </row>
    <row r="706" spans="1:4" ht="18.75" x14ac:dyDescent="0.3">
      <c r="A706" s="4">
        <v>705</v>
      </c>
      <c r="B706" s="2" t="s">
        <v>353</v>
      </c>
      <c r="C706" s="3"/>
      <c r="D706" s="3"/>
    </row>
    <row r="707" spans="1:4" ht="18.75" x14ac:dyDescent="0.3">
      <c r="A707" s="4">
        <v>706</v>
      </c>
      <c r="B707" s="2" t="s">
        <v>353</v>
      </c>
      <c r="C707" s="3"/>
      <c r="D707" s="3"/>
    </row>
    <row r="708" spans="1:4" ht="18.75" x14ac:dyDescent="0.3">
      <c r="A708" s="4">
        <v>707</v>
      </c>
      <c r="B708" s="2" t="s">
        <v>353</v>
      </c>
      <c r="C708" s="3"/>
      <c r="D708" s="3"/>
    </row>
    <row r="709" spans="1:4" ht="18.75" x14ac:dyDescent="0.3">
      <c r="A709" s="4">
        <v>708</v>
      </c>
      <c r="B709" s="2" t="s">
        <v>353</v>
      </c>
      <c r="C709" s="3"/>
      <c r="D709" s="3"/>
    </row>
    <row r="710" spans="1:4" ht="18.75" x14ac:dyDescent="0.3">
      <c r="A710" s="4">
        <v>709</v>
      </c>
      <c r="B710" s="2" t="s">
        <v>353</v>
      </c>
      <c r="C710" s="3"/>
      <c r="D710" s="3"/>
    </row>
    <row r="711" spans="1:4" ht="18.75" x14ac:dyDescent="0.3">
      <c r="A711" s="4">
        <v>710</v>
      </c>
      <c r="B711" s="2" t="s">
        <v>353</v>
      </c>
      <c r="C711" s="3"/>
      <c r="D711" s="3"/>
    </row>
    <row r="712" spans="1:4" ht="18.75" x14ac:dyDescent="0.3">
      <c r="A712" s="4">
        <v>711</v>
      </c>
      <c r="B712" s="2" t="s">
        <v>353</v>
      </c>
      <c r="C712" s="3"/>
      <c r="D712" s="3"/>
    </row>
    <row r="713" spans="1:4" ht="18.75" x14ac:dyDescent="0.3">
      <c r="A713" s="4">
        <v>712</v>
      </c>
      <c r="B713" s="2" t="s">
        <v>353</v>
      </c>
      <c r="C713" s="3"/>
      <c r="D713" s="3"/>
    </row>
    <row r="714" spans="1:4" ht="18.75" x14ac:dyDescent="0.3">
      <c r="A714" s="4">
        <v>713</v>
      </c>
      <c r="B714" s="2" t="s">
        <v>353</v>
      </c>
      <c r="C714" s="3"/>
      <c r="D714" s="3"/>
    </row>
    <row r="715" spans="1:4" ht="18.75" x14ac:dyDescent="0.3">
      <c r="A715" s="4">
        <v>714</v>
      </c>
      <c r="B715" s="2" t="s">
        <v>353</v>
      </c>
      <c r="C715" s="3"/>
      <c r="D715" s="3"/>
    </row>
    <row r="716" spans="1:4" ht="18.75" x14ac:dyDescent="0.3">
      <c r="A716" s="4">
        <v>715</v>
      </c>
      <c r="B716" s="2" t="s">
        <v>353</v>
      </c>
      <c r="C716" s="3"/>
      <c r="D716" s="3"/>
    </row>
    <row r="717" spans="1:4" ht="18.75" x14ac:dyDescent="0.3">
      <c r="A717" s="4">
        <v>716</v>
      </c>
      <c r="B717" s="2" t="s">
        <v>353</v>
      </c>
      <c r="C717" s="3"/>
      <c r="D717" s="3"/>
    </row>
    <row r="718" spans="1:4" ht="18.75" x14ac:dyDescent="0.3">
      <c r="A718" s="4">
        <v>717</v>
      </c>
      <c r="B718" s="2" t="s">
        <v>353</v>
      </c>
      <c r="C718" s="3"/>
      <c r="D718" s="3"/>
    </row>
    <row r="719" spans="1:4" ht="18.75" x14ac:dyDescent="0.3">
      <c r="A719" s="4">
        <v>718</v>
      </c>
      <c r="B719" s="2" t="s">
        <v>353</v>
      </c>
      <c r="C719" s="3"/>
      <c r="D719" s="3"/>
    </row>
    <row r="720" spans="1:4" ht="18.75" x14ac:dyDescent="0.3">
      <c r="A720" s="4">
        <v>719</v>
      </c>
      <c r="B720" s="2" t="s">
        <v>353</v>
      </c>
      <c r="C720" s="3"/>
      <c r="D720" s="3"/>
    </row>
    <row r="721" spans="1:4" ht="18.75" x14ac:dyDescent="0.3">
      <c r="A721" s="4">
        <v>720</v>
      </c>
      <c r="B721" s="2" t="s">
        <v>353</v>
      </c>
      <c r="C721" s="3"/>
      <c r="D721" s="3"/>
    </row>
    <row r="722" spans="1:4" ht="18.75" x14ac:dyDescent="0.3">
      <c r="A722" s="4">
        <v>721</v>
      </c>
      <c r="B722" s="2" t="s">
        <v>353</v>
      </c>
      <c r="C722" s="3"/>
      <c r="D722" s="3"/>
    </row>
    <row r="723" spans="1:4" ht="18.75" x14ac:dyDescent="0.3">
      <c r="A723" s="4">
        <v>722</v>
      </c>
      <c r="B723" s="2" t="s">
        <v>353</v>
      </c>
      <c r="C723" s="3"/>
      <c r="D723" s="3"/>
    </row>
    <row r="724" spans="1:4" ht="18.75" x14ac:dyDescent="0.3">
      <c r="A724" s="4">
        <v>723</v>
      </c>
      <c r="B724" s="2" t="s">
        <v>353</v>
      </c>
      <c r="C724" s="3"/>
      <c r="D724" s="3"/>
    </row>
    <row r="725" spans="1:4" ht="18.75" x14ac:dyDescent="0.3">
      <c r="A725" s="4">
        <v>724</v>
      </c>
      <c r="B725" s="2" t="s">
        <v>353</v>
      </c>
      <c r="C725" s="3"/>
      <c r="D725" s="3"/>
    </row>
    <row r="726" spans="1:4" ht="18.75" x14ac:dyDescent="0.3">
      <c r="A726" s="4">
        <v>725</v>
      </c>
      <c r="B726" s="2" t="s">
        <v>353</v>
      </c>
      <c r="C726" s="3"/>
      <c r="D726" s="3"/>
    </row>
    <row r="727" spans="1:4" ht="18.75" x14ac:dyDescent="0.3">
      <c r="A727" s="4">
        <v>726</v>
      </c>
      <c r="B727" s="2" t="s">
        <v>353</v>
      </c>
      <c r="C727" s="3"/>
      <c r="D727" s="3"/>
    </row>
    <row r="728" spans="1:4" ht="18.75" x14ac:dyDescent="0.3">
      <c r="A728" s="4">
        <v>727</v>
      </c>
      <c r="B728" s="2" t="s">
        <v>353</v>
      </c>
      <c r="C728" s="3"/>
      <c r="D728" s="3"/>
    </row>
    <row r="729" spans="1:4" ht="18.75" x14ac:dyDescent="0.3">
      <c r="A729" s="4">
        <v>728</v>
      </c>
      <c r="B729" s="2" t="s">
        <v>353</v>
      </c>
      <c r="C729" s="3"/>
      <c r="D729" s="3"/>
    </row>
    <row r="730" spans="1:4" ht="18.75" x14ac:dyDescent="0.3">
      <c r="A730" s="4">
        <v>729</v>
      </c>
      <c r="B730" s="2" t="s">
        <v>353</v>
      </c>
      <c r="C730" s="3"/>
      <c r="D730" s="3"/>
    </row>
    <row r="731" spans="1:4" ht="18.75" x14ac:dyDescent="0.3">
      <c r="A731" s="4">
        <v>730</v>
      </c>
      <c r="B731" s="2" t="s">
        <v>353</v>
      </c>
      <c r="C731" s="3"/>
      <c r="D731" s="3"/>
    </row>
    <row r="732" spans="1:4" ht="18.75" x14ac:dyDescent="0.3">
      <c r="A732" s="4">
        <v>731</v>
      </c>
      <c r="B732" s="2" t="s">
        <v>353</v>
      </c>
      <c r="C732" s="3"/>
      <c r="D732" s="3"/>
    </row>
    <row r="733" spans="1:4" ht="18.75" x14ac:dyDescent="0.3">
      <c r="A733" s="4">
        <v>732</v>
      </c>
      <c r="B733" s="2" t="s">
        <v>353</v>
      </c>
      <c r="C733" s="3"/>
      <c r="D733" s="3"/>
    </row>
    <row r="734" spans="1:4" ht="18.75" x14ac:dyDescent="0.3">
      <c r="A734" s="4">
        <v>733</v>
      </c>
      <c r="B734" s="2" t="s">
        <v>353</v>
      </c>
      <c r="C734" s="3"/>
      <c r="D734" s="3"/>
    </row>
    <row r="735" spans="1:4" ht="18.75" x14ac:dyDescent="0.3">
      <c r="A735" s="4">
        <v>734</v>
      </c>
      <c r="B735" s="2" t="s">
        <v>353</v>
      </c>
      <c r="C735" s="3"/>
      <c r="D735" s="3"/>
    </row>
    <row r="736" spans="1:4" ht="18.75" x14ac:dyDescent="0.3">
      <c r="A736" s="4">
        <v>735</v>
      </c>
      <c r="B736" s="2" t="s">
        <v>353</v>
      </c>
      <c r="C736" s="3"/>
      <c r="D736" s="3"/>
    </row>
    <row r="737" spans="1:4" ht="18.75" x14ac:dyDescent="0.3">
      <c r="A737" s="4">
        <v>736</v>
      </c>
      <c r="B737" s="2" t="s">
        <v>353</v>
      </c>
      <c r="C737" s="3"/>
      <c r="D737" s="3"/>
    </row>
    <row r="738" spans="1:4" ht="18.75" x14ac:dyDescent="0.3">
      <c r="A738" s="4">
        <v>737</v>
      </c>
      <c r="B738" s="2" t="s">
        <v>353</v>
      </c>
      <c r="C738" s="3"/>
      <c r="D738" s="3"/>
    </row>
    <row r="739" spans="1:4" ht="18.75" x14ac:dyDescent="0.3">
      <c r="A739" s="4">
        <v>738</v>
      </c>
      <c r="B739" s="2" t="s">
        <v>353</v>
      </c>
      <c r="C739" s="3"/>
      <c r="D739" s="3"/>
    </row>
    <row r="740" spans="1:4" ht="18.75" x14ac:dyDescent="0.3">
      <c r="A740" s="4">
        <v>739</v>
      </c>
      <c r="B740" s="2" t="s">
        <v>353</v>
      </c>
      <c r="C740" s="3"/>
      <c r="D740" s="3"/>
    </row>
    <row r="741" spans="1:4" ht="18.75" x14ac:dyDescent="0.3">
      <c r="A741" s="4">
        <v>740</v>
      </c>
      <c r="B741" s="2" t="s">
        <v>353</v>
      </c>
      <c r="C741" s="3"/>
      <c r="D741" s="3"/>
    </row>
    <row r="742" spans="1:4" ht="18.75" x14ac:dyDescent="0.3">
      <c r="A742" s="4">
        <v>741</v>
      </c>
      <c r="B742" s="2" t="s">
        <v>353</v>
      </c>
      <c r="C742" s="3"/>
      <c r="D742" s="3"/>
    </row>
    <row r="743" spans="1:4" ht="18.75" x14ac:dyDescent="0.3">
      <c r="A743" s="4">
        <v>742</v>
      </c>
      <c r="B743" s="2" t="s">
        <v>353</v>
      </c>
      <c r="C743" s="3"/>
      <c r="D743" s="3"/>
    </row>
    <row r="744" spans="1:4" ht="18.75" x14ac:dyDescent="0.3">
      <c r="A744" s="4">
        <v>743</v>
      </c>
      <c r="B744" s="2" t="s">
        <v>353</v>
      </c>
      <c r="C744" s="3"/>
      <c r="D744" s="3"/>
    </row>
    <row r="745" spans="1:4" ht="18.75" x14ac:dyDescent="0.3">
      <c r="A745" s="4">
        <v>744</v>
      </c>
      <c r="B745" s="2" t="s">
        <v>353</v>
      </c>
      <c r="C745" s="3"/>
      <c r="D745" s="3"/>
    </row>
    <row r="746" spans="1:4" ht="18.75" x14ac:dyDescent="0.3">
      <c r="A746" s="4">
        <v>745</v>
      </c>
      <c r="B746" s="2" t="s">
        <v>353</v>
      </c>
      <c r="C746" s="3"/>
      <c r="D746" s="3"/>
    </row>
    <row r="747" spans="1:4" ht="18.75" x14ac:dyDescent="0.3">
      <c r="A747" s="4">
        <v>746</v>
      </c>
      <c r="B747" s="2" t="s">
        <v>353</v>
      </c>
      <c r="C747" s="3"/>
      <c r="D747" s="3"/>
    </row>
    <row r="748" spans="1:4" ht="18.75" x14ac:dyDescent="0.3">
      <c r="A748" s="4">
        <v>747</v>
      </c>
      <c r="B748" s="2" t="s">
        <v>353</v>
      </c>
      <c r="C748" s="3"/>
      <c r="D748" s="3"/>
    </row>
    <row r="749" spans="1:4" ht="18.75" x14ac:dyDescent="0.3">
      <c r="A749" s="4">
        <v>748</v>
      </c>
      <c r="B749" s="2" t="s">
        <v>353</v>
      </c>
      <c r="C749" s="3"/>
      <c r="D749" s="3"/>
    </row>
    <row r="750" spans="1:4" ht="18.75" x14ac:dyDescent="0.3">
      <c r="A750" s="4">
        <v>749</v>
      </c>
      <c r="B750" s="2" t="s">
        <v>353</v>
      </c>
      <c r="C750" s="3"/>
      <c r="D750" s="3"/>
    </row>
    <row r="751" spans="1:4" ht="18.75" x14ac:dyDescent="0.3">
      <c r="A751" s="4">
        <v>750</v>
      </c>
      <c r="B751" s="2" t="s">
        <v>353</v>
      </c>
      <c r="C751" s="3"/>
      <c r="D751" s="3"/>
    </row>
    <row r="752" spans="1:4" ht="18.75" x14ac:dyDescent="0.3">
      <c r="A752" s="4">
        <v>751</v>
      </c>
      <c r="B752" s="2" t="s">
        <v>353</v>
      </c>
      <c r="C752" s="3"/>
      <c r="D752" s="3"/>
    </row>
    <row r="753" spans="1:4" ht="18.75" x14ac:dyDescent="0.3">
      <c r="A753" s="4">
        <v>752</v>
      </c>
      <c r="B753" s="2" t="s">
        <v>353</v>
      </c>
      <c r="C753" s="3"/>
      <c r="D753" s="3"/>
    </row>
    <row r="754" spans="1:4" ht="18.75" x14ac:dyDescent="0.3">
      <c r="A754" s="4">
        <v>753</v>
      </c>
      <c r="B754" s="2" t="s">
        <v>353</v>
      </c>
      <c r="C754" s="3"/>
      <c r="D754" s="3"/>
    </row>
    <row r="755" spans="1:4" ht="18.75" x14ac:dyDescent="0.3">
      <c r="A755" s="4">
        <v>754</v>
      </c>
      <c r="B755" s="2" t="s">
        <v>353</v>
      </c>
      <c r="C755" s="3"/>
      <c r="D755" s="3"/>
    </row>
    <row r="756" spans="1:4" ht="18.75" x14ac:dyDescent="0.3">
      <c r="A756" s="4">
        <v>755</v>
      </c>
      <c r="B756" s="2" t="s">
        <v>353</v>
      </c>
      <c r="C756" s="3"/>
      <c r="D756" s="3"/>
    </row>
    <row r="757" spans="1:4" ht="18.75" x14ac:dyDescent="0.3">
      <c r="A757" s="4">
        <v>756</v>
      </c>
      <c r="B757" s="2" t="s">
        <v>353</v>
      </c>
      <c r="C757" s="3"/>
      <c r="D757" s="3"/>
    </row>
    <row r="758" spans="1:4" ht="18.75" x14ac:dyDescent="0.3">
      <c r="A758" s="4">
        <v>757</v>
      </c>
      <c r="B758" s="2" t="s">
        <v>353</v>
      </c>
      <c r="C758" s="3"/>
      <c r="D758" s="3"/>
    </row>
    <row r="759" spans="1:4" ht="18.75" x14ac:dyDescent="0.3">
      <c r="A759" s="4">
        <v>758</v>
      </c>
      <c r="B759" s="2" t="s">
        <v>353</v>
      </c>
      <c r="C759" s="3"/>
      <c r="D759" s="3"/>
    </row>
    <row r="760" spans="1:4" ht="18.75" x14ac:dyDescent="0.3">
      <c r="A760" s="4">
        <v>759</v>
      </c>
      <c r="B760" s="2" t="s">
        <v>353</v>
      </c>
      <c r="C760" s="3"/>
      <c r="D760" s="3"/>
    </row>
    <row r="761" spans="1:4" ht="18.75" x14ac:dyDescent="0.3">
      <c r="A761" s="4">
        <v>760</v>
      </c>
      <c r="B761" s="2" t="s">
        <v>353</v>
      </c>
      <c r="C761" s="3"/>
      <c r="D761" s="3"/>
    </row>
    <row r="762" spans="1:4" ht="18.75" x14ac:dyDescent="0.3">
      <c r="A762" s="4">
        <v>761</v>
      </c>
      <c r="B762" s="2" t="s">
        <v>353</v>
      </c>
      <c r="C762" s="3"/>
      <c r="D762" s="3"/>
    </row>
    <row r="763" spans="1:4" ht="18.75" x14ac:dyDescent="0.3">
      <c r="A763" s="4">
        <v>762</v>
      </c>
      <c r="B763" s="2" t="s">
        <v>353</v>
      </c>
      <c r="C763" s="3"/>
      <c r="D763" s="3"/>
    </row>
    <row r="764" spans="1:4" ht="18.75" x14ac:dyDescent="0.3">
      <c r="A764" s="4">
        <v>763</v>
      </c>
      <c r="B764" s="2" t="s">
        <v>353</v>
      </c>
      <c r="C764" s="3"/>
      <c r="D764" s="3"/>
    </row>
    <row r="765" spans="1:4" ht="18.75" x14ac:dyDescent="0.3">
      <c r="A765" s="4">
        <v>764</v>
      </c>
      <c r="B765" s="2" t="s">
        <v>353</v>
      </c>
      <c r="C765" s="3"/>
      <c r="D765" s="3"/>
    </row>
    <row r="766" spans="1:4" ht="18.75" x14ac:dyDescent="0.3">
      <c r="A766" s="4">
        <v>765</v>
      </c>
      <c r="B766" s="2" t="s">
        <v>353</v>
      </c>
      <c r="C766" s="3"/>
      <c r="D766" s="3"/>
    </row>
    <row r="767" spans="1:4" ht="18.75" x14ac:dyDescent="0.3">
      <c r="A767" s="4">
        <v>766</v>
      </c>
      <c r="B767" s="2" t="s">
        <v>353</v>
      </c>
      <c r="C767" s="3"/>
      <c r="D767" s="3"/>
    </row>
    <row r="768" spans="1:4" ht="18.75" x14ac:dyDescent="0.3">
      <c r="A768" s="4">
        <v>767</v>
      </c>
      <c r="B768" s="2" t="s">
        <v>353</v>
      </c>
      <c r="C768" s="3"/>
      <c r="D768" s="3"/>
    </row>
    <row r="769" spans="1:4" ht="18.75" x14ac:dyDescent="0.3">
      <c r="A769" s="4">
        <v>768</v>
      </c>
      <c r="B769" s="2" t="s">
        <v>353</v>
      </c>
      <c r="C769" s="3"/>
      <c r="D769" s="3"/>
    </row>
    <row r="770" spans="1:4" ht="18.75" x14ac:dyDescent="0.3">
      <c r="A770" s="4">
        <v>769</v>
      </c>
      <c r="B770" s="2" t="s">
        <v>353</v>
      </c>
      <c r="C770" s="3"/>
      <c r="D770" s="3"/>
    </row>
    <row r="771" spans="1:4" ht="18.75" x14ac:dyDescent="0.3">
      <c r="A771" s="4">
        <v>770</v>
      </c>
      <c r="B771" s="2" t="s">
        <v>353</v>
      </c>
      <c r="C771" s="3"/>
      <c r="D771" s="3"/>
    </row>
    <row r="772" spans="1:4" ht="18.75" x14ac:dyDescent="0.3">
      <c r="A772" s="4">
        <v>771</v>
      </c>
      <c r="B772" s="2" t="s">
        <v>353</v>
      </c>
      <c r="C772" s="3"/>
      <c r="D772" s="3"/>
    </row>
    <row r="773" spans="1:4" ht="18.75" x14ac:dyDescent="0.3">
      <c r="A773" s="4">
        <v>772</v>
      </c>
      <c r="B773" s="2" t="s">
        <v>353</v>
      </c>
      <c r="C773" s="3"/>
      <c r="D773" s="3"/>
    </row>
    <row r="774" spans="1:4" ht="18.75" x14ac:dyDescent="0.3">
      <c r="A774" s="4">
        <v>773</v>
      </c>
      <c r="B774" s="2" t="s">
        <v>353</v>
      </c>
      <c r="C774" s="3"/>
      <c r="D774" s="3"/>
    </row>
    <row r="775" spans="1:4" ht="18.75" x14ac:dyDescent="0.3">
      <c r="A775" s="4">
        <v>774</v>
      </c>
      <c r="B775" s="2" t="s">
        <v>353</v>
      </c>
      <c r="C775" s="3"/>
      <c r="D775" s="3"/>
    </row>
    <row r="776" spans="1:4" ht="18.75" x14ac:dyDescent="0.3">
      <c r="A776" s="4">
        <v>775</v>
      </c>
      <c r="B776" s="2" t="s">
        <v>353</v>
      </c>
      <c r="C776" s="3"/>
      <c r="D776" s="3"/>
    </row>
    <row r="777" spans="1:4" ht="18.75" x14ac:dyDescent="0.3">
      <c r="A777" s="4">
        <v>776</v>
      </c>
      <c r="B777" s="2" t="s">
        <v>353</v>
      </c>
      <c r="C777" s="3"/>
      <c r="D777" s="3"/>
    </row>
    <row r="778" spans="1:4" ht="18.75" x14ac:dyDescent="0.3">
      <c r="A778" s="4">
        <v>777</v>
      </c>
      <c r="B778" s="2" t="s">
        <v>353</v>
      </c>
      <c r="C778" s="3"/>
      <c r="D778" s="3"/>
    </row>
    <row r="779" spans="1:4" ht="18.75" x14ac:dyDescent="0.3">
      <c r="A779" s="4">
        <v>778</v>
      </c>
      <c r="B779" s="2" t="s">
        <v>353</v>
      </c>
      <c r="C779" s="3"/>
      <c r="D779" s="3"/>
    </row>
    <row r="780" spans="1:4" ht="18.75" x14ac:dyDescent="0.3">
      <c r="A780" s="4">
        <v>779</v>
      </c>
      <c r="B780" s="2" t="s">
        <v>353</v>
      </c>
      <c r="C780" s="3"/>
      <c r="D780" s="3"/>
    </row>
    <row r="781" spans="1:4" ht="18.75" x14ac:dyDescent="0.3">
      <c r="A781" s="4">
        <v>780</v>
      </c>
      <c r="B781" s="2" t="s">
        <v>353</v>
      </c>
      <c r="C781" s="3"/>
      <c r="D781" s="3"/>
    </row>
    <row r="782" spans="1:4" ht="18.75" x14ac:dyDescent="0.3">
      <c r="A782" s="4">
        <v>781</v>
      </c>
      <c r="B782" s="2" t="s">
        <v>353</v>
      </c>
      <c r="C782" s="3"/>
      <c r="D782" s="3"/>
    </row>
    <row r="783" spans="1:4" ht="18.75" x14ac:dyDescent="0.3">
      <c r="A783" s="4">
        <v>782</v>
      </c>
      <c r="B783" s="2" t="s">
        <v>353</v>
      </c>
      <c r="C783" s="3"/>
      <c r="D783" s="3"/>
    </row>
    <row r="784" spans="1:4" ht="18.75" x14ac:dyDescent="0.3">
      <c r="A784" s="4">
        <v>783</v>
      </c>
      <c r="B784" s="2" t="s">
        <v>353</v>
      </c>
      <c r="C784" s="3"/>
      <c r="D784" s="3"/>
    </row>
    <row r="785" spans="1:4" ht="18.75" x14ac:dyDescent="0.3">
      <c r="A785" s="4">
        <v>784</v>
      </c>
      <c r="B785" s="2" t="s">
        <v>353</v>
      </c>
      <c r="C785" s="3"/>
      <c r="D785" s="3"/>
    </row>
    <row r="786" spans="1:4" ht="18.75" x14ac:dyDescent="0.3">
      <c r="A786" s="4">
        <v>785</v>
      </c>
      <c r="B786" s="2" t="s">
        <v>353</v>
      </c>
      <c r="C786" s="3"/>
      <c r="D786" s="3"/>
    </row>
    <row r="787" spans="1:4" ht="18.75" x14ac:dyDescent="0.3">
      <c r="A787" s="4">
        <v>786</v>
      </c>
      <c r="B787" s="2" t="s">
        <v>353</v>
      </c>
      <c r="C787" s="3"/>
      <c r="D787" s="3"/>
    </row>
    <row r="788" spans="1:4" ht="18.75" x14ac:dyDescent="0.3">
      <c r="A788" s="4">
        <v>787</v>
      </c>
      <c r="B788" s="2" t="s">
        <v>353</v>
      </c>
      <c r="C788" s="3"/>
      <c r="D788" s="3"/>
    </row>
    <row r="789" spans="1:4" ht="18.75" x14ac:dyDescent="0.3">
      <c r="A789" s="4">
        <v>788</v>
      </c>
      <c r="B789" s="2" t="s">
        <v>353</v>
      </c>
      <c r="C789" s="3"/>
      <c r="D789" s="3"/>
    </row>
    <row r="790" spans="1:4" ht="18.75" x14ac:dyDescent="0.3">
      <c r="A790" s="4">
        <v>789</v>
      </c>
      <c r="B790" s="2" t="s">
        <v>353</v>
      </c>
      <c r="C790" s="3"/>
      <c r="D790" s="3"/>
    </row>
    <row r="791" spans="1:4" ht="18.75" x14ac:dyDescent="0.3">
      <c r="A791" s="4">
        <v>790</v>
      </c>
      <c r="B791" s="2" t="s">
        <v>353</v>
      </c>
      <c r="C791" s="3"/>
      <c r="D791" s="3"/>
    </row>
    <row r="792" spans="1:4" ht="18.75" x14ac:dyDescent="0.3">
      <c r="A792" s="4">
        <v>791</v>
      </c>
      <c r="B792" s="2" t="s">
        <v>353</v>
      </c>
      <c r="C792" s="3"/>
      <c r="D792" s="3"/>
    </row>
    <row r="793" spans="1:4" ht="18.75" x14ac:dyDescent="0.3">
      <c r="A793" s="4">
        <v>792</v>
      </c>
      <c r="B793" s="2" t="s">
        <v>353</v>
      </c>
      <c r="C793" s="3"/>
      <c r="D793" s="3"/>
    </row>
    <row r="794" spans="1:4" ht="18.75" x14ac:dyDescent="0.3">
      <c r="A794" s="4">
        <v>793</v>
      </c>
      <c r="B794" s="2" t="s">
        <v>353</v>
      </c>
      <c r="C794" s="3"/>
      <c r="D794" s="3"/>
    </row>
    <row r="795" spans="1:4" ht="18.75" x14ac:dyDescent="0.3">
      <c r="A795" s="4">
        <v>794</v>
      </c>
      <c r="B795" s="2" t="s">
        <v>353</v>
      </c>
      <c r="C795" s="3"/>
      <c r="D795" s="3"/>
    </row>
    <row r="796" spans="1:4" ht="18.75" x14ac:dyDescent="0.3">
      <c r="A796" s="4">
        <v>795</v>
      </c>
      <c r="B796" s="2" t="s">
        <v>353</v>
      </c>
      <c r="C796" s="3"/>
      <c r="D796" s="3"/>
    </row>
    <row r="797" spans="1:4" ht="18.75" x14ac:dyDescent="0.3">
      <c r="A797" s="4">
        <v>796</v>
      </c>
      <c r="B797" s="2" t="s">
        <v>353</v>
      </c>
      <c r="C797" s="3"/>
      <c r="D797" s="3"/>
    </row>
    <row r="798" spans="1:4" ht="18.75" x14ac:dyDescent="0.3">
      <c r="A798" s="4">
        <v>797</v>
      </c>
      <c r="B798" s="2" t="s">
        <v>353</v>
      </c>
      <c r="C798" s="3"/>
      <c r="D798" s="3"/>
    </row>
    <row r="799" spans="1:4" ht="18.75" x14ac:dyDescent="0.3">
      <c r="A799" s="4">
        <v>798</v>
      </c>
      <c r="B799" s="2" t="s">
        <v>353</v>
      </c>
      <c r="C799" s="3"/>
      <c r="D799" s="3"/>
    </row>
    <row r="800" spans="1:4" ht="18.75" x14ac:dyDescent="0.3">
      <c r="A800" s="4">
        <v>799</v>
      </c>
      <c r="B800" s="2" t="s">
        <v>353</v>
      </c>
      <c r="C800" s="3"/>
      <c r="D800" s="3"/>
    </row>
    <row r="801" spans="1:4" ht="18.75" x14ac:dyDescent="0.3">
      <c r="A801" s="4">
        <v>800</v>
      </c>
      <c r="B801" s="2" t="s">
        <v>353</v>
      </c>
      <c r="C801" s="3"/>
      <c r="D801" s="3"/>
    </row>
    <row r="802" spans="1:4" ht="18.75" x14ac:dyDescent="0.3">
      <c r="A802" s="4">
        <v>801</v>
      </c>
      <c r="B802" s="2" t="s">
        <v>353</v>
      </c>
      <c r="C802" s="3"/>
      <c r="D802" s="3"/>
    </row>
    <row r="803" spans="1:4" ht="18.75" x14ac:dyDescent="0.3">
      <c r="A803" s="4">
        <v>802</v>
      </c>
      <c r="B803" s="2" t="s">
        <v>353</v>
      </c>
      <c r="C803" s="3"/>
      <c r="D803" s="3"/>
    </row>
    <row r="804" spans="1:4" ht="18.75" x14ac:dyDescent="0.3">
      <c r="A804" s="4">
        <v>803</v>
      </c>
      <c r="B804" s="2" t="s">
        <v>353</v>
      </c>
      <c r="C804" s="3"/>
      <c r="D804" s="3"/>
    </row>
    <row r="805" spans="1:4" ht="18.75" x14ac:dyDescent="0.3">
      <c r="A805" s="4">
        <v>804</v>
      </c>
      <c r="B805" s="2" t="s">
        <v>353</v>
      </c>
      <c r="C805" s="3"/>
      <c r="D805" s="3"/>
    </row>
    <row r="806" spans="1:4" ht="18.75" x14ac:dyDescent="0.3">
      <c r="A806" s="4">
        <v>805</v>
      </c>
      <c r="B806" s="2" t="s">
        <v>353</v>
      </c>
      <c r="C806" s="3"/>
      <c r="D806" s="3"/>
    </row>
    <row r="807" spans="1:4" ht="18.75" x14ac:dyDescent="0.3">
      <c r="A807" s="4">
        <v>806</v>
      </c>
      <c r="B807" s="2" t="s">
        <v>353</v>
      </c>
      <c r="C807" s="3"/>
      <c r="D807" s="3"/>
    </row>
    <row r="808" spans="1:4" ht="18.75" x14ac:dyDescent="0.3">
      <c r="A808" s="4">
        <v>807</v>
      </c>
      <c r="B808" s="2" t="s">
        <v>353</v>
      </c>
      <c r="C808" s="3"/>
      <c r="D808" s="3"/>
    </row>
    <row r="809" spans="1:4" ht="18.75" x14ac:dyDescent="0.3">
      <c r="A809" s="4">
        <v>808</v>
      </c>
      <c r="B809" s="2" t="s">
        <v>353</v>
      </c>
      <c r="C809" s="3"/>
      <c r="D809" s="3"/>
    </row>
    <row r="810" spans="1:4" ht="18.75" x14ac:dyDescent="0.3">
      <c r="A810" s="4">
        <v>809</v>
      </c>
      <c r="B810" s="2" t="s">
        <v>353</v>
      </c>
      <c r="C810" s="3"/>
      <c r="D810" s="3"/>
    </row>
    <row r="811" spans="1:4" ht="18.75" x14ac:dyDescent="0.3">
      <c r="A811" s="4">
        <v>810</v>
      </c>
      <c r="B811" s="2" t="s">
        <v>353</v>
      </c>
      <c r="C811" s="3"/>
      <c r="D811" s="3"/>
    </row>
    <row r="812" spans="1:4" ht="18.75" x14ac:dyDescent="0.3">
      <c r="A812" s="4">
        <v>811</v>
      </c>
      <c r="B812" s="2" t="s">
        <v>353</v>
      </c>
      <c r="C812" s="3"/>
      <c r="D812" s="3"/>
    </row>
    <row r="813" spans="1:4" ht="18.75" x14ac:dyDescent="0.3">
      <c r="A813" s="4">
        <v>812</v>
      </c>
      <c r="B813" s="2" t="s">
        <v>353</v>
      </c>
      <c r="C813" s="3"/>
      <c r="D813" s="3"/>
    </row>
    <row r="814" spans="1:4" ht="18.75" x14ac:dyDescent="0.3">
      <c r="A814" s="4">
        <v>813</v>
      </c>
      <c r="B814" s="2" t="s">
        <v>353</v>
      </c>
      <c r="C814" s="3"/>
      <c r="D814" s="3"/>
    </row>
    <row r="815" spans="1:4" ht="18.75" x14ac:dyDescent="0.3">
      <c r="A815" s="4">
        <v>814</v>
      </c>
      <c r="B815" s="2" t="s">
        <v>353</v>
      </c>
      <c r="C815" s="3"/>
      <c r="D815" s="3"/>
    </row>
    <row r="816" spans="1:4" ht="18.75" x14ac:dyDescent="0.3">
      <c r="A816" s="4">
        <v>815</v>
      </c>
      <c r="B816" s="2" t="s">
        <v>353</v>
      </c>
      <c r="C816" s="3"/>
      <c r="D816" s="3"/>
    </row>
    <row r="817" spans="1:4" ht="18.75" x14ac:dyDescent="0.3">
      <c r="A817" s="4">
        <v>816</v>
      </c>
      <c r="B817" s="2" t="s">
        <v>353</v>
      </c>
      <c r="C817" s="3"/>
      <c r="D817" s="3"/>
    </row>
    <row r="818" spans="1:4" ht="18.75" x14ac:dyDescent="0.3">
      <c r="A818" s="4">
        <v>817</v>
      </c>
      <c r="B818" s="2" t="s">
        <v>353</v>
      </c>
      <c r="C818" s="3"/>
      <c r="D818" s="3"/>
    </row>
    <row r="819" spans="1:4" ht="18.75" x14ac:dyDescent="0.3">
      <c r="A819" s="4">
        <v>818</v>
      </c>
      <c r="B819" s="2" t="s">
        <v>353</v>
      </c>
      <c r="C819" s="3"/>
      <c r="D819" s="3"/>
    </row>
    <row r="820" spans="1:4" ht="18.75" x14ac:dyDescent="0.3">
      <c r="A820" s="4">
        <v>819</v>
      </c>
      <c r="B820" s="2" t="s">
        <v>353</v>
      </c>
      <c r="C820" s="3"/>
      <c r="D820" s="3"/>
    </row>
    <row r="821" spans="1:4" ht="18.75" x14ac:dyDescent="0.3">
      <c r="A821" s="4">
        <v>820</v>
      </c>
      <c r="B821" s="2" t="s">
        <v>353</v>
      </c>
      <c r="C821" s="3"/>
      <c r="D821" s="3"/>
    </row>
    <row r="822" spans="1:4" ht="18.75" x14ac:dyDescent="0.3">
      <c r="A822" s="4">
        <v>821</v>
      </c>
      <c r="B822" s="2" t="s">
        <v>353</v>
      </c>
      <c r="C822" s="3"/>
      <c r="D822" s="3"/>
    </row>
    <row r="823" spans="1:4" ht="18.75" x14ac:dyDescent="0.3">
      <c r="A823" s="4">
        <v>822</v>
      </c>
      <c r="B823" s="2" t="s">
        <v>353</v>
      </c>
      <c r="C823" s="3"/>
      <c r="D823" s="3"/>
    </row>
    <row r="824" spans="1:4" ht="18.75" x14ac:dyDescent="0.3">
      <c r="A824" s="4">
        <v>823</v>
      </c>
      <c r="B824" s="2" t="s">
        <v>353</v>
      </c>
      <c r="C824" s="3"/>
      <c r="D824" s="3"/>
    </row>
    <row r="825" spans="1:4" ht="18.75" x14ac:dyDescent="0.3">
      <c r="A825" s="4">
        <v>824</v>
      </c>
      <c r="B825" s="2" t="s">
        <v>353</v>
      </c>
      <c r="C825" s="3"/>
      <c r="D825" s="3"/>
    </row>
    <row r="826" spans="1:4" ht="18.75" x14ac:dyDescent="0.3">
      <c r="A826" s="4">
        <v>825</v>
      </c>
      <c r="B826" s="2" t="s">
        <v>353</v>
      </c>
      <c r="C826" s="3"/>
      <c r="D826" s="3"/>
    </row>
    <row r="827" spans="1:4" ht="18.75" x14ac:dyDescent="0.3">
      <c r="A827" s="4">
        <v>826</v>
      </c>
      <c r="B827" s="2" t="s">
        <v>353</v>
      </c>
      <c r="C827" s="3"/>
      <c r="D827" s="3"/>
    </row>
    <row r="828" spans="1:4" ht="18.75" x14ac:dyDescent="0.3">
      <c r="A828" s="4">
        <v>827</v>
      </c>
      <c r="B828" s="2" t="s">
        <v>353</v>
      </c>
      <c r="C828" s="3"/>
      <c r="D828" s="3"/>
    </row>
    <row r="829" spans="1:4" ht="18.75" x14ac:dyDescent="0.3">
      <c r="A829" s="4">
        <v>828</v>
      </c>
      <c r="B829" s="2" t="s">
        <v>353</v>
      </c>
      <c r="C829" s="3"/>
      <c r="D829" s="3"/>
    </row>
    <row r="830" spans="1:4" ht="18.75" x14ac:dyDescent="0.3">
      <c r="A830" s="4">
        <v>829</v>
      </c>
      <c r="B830" s="2" t="s">
        <v>353</v>
      </c>
      <c r="C830" s="3"/>
      <c r="D830" s="3"/>
    </row>
    <row r="831" spans="1:4" ht="18.75" x14ac:dyDescent="0.3">
      <c r="A831" s="4">
        <v>830</v>
      </c>
      <c r="B831" s="2" t="s">
        <v>353</v>
      </c>
      <c r="C831" s="3"/>
      <c r="D831" s="3"/>
    </row>
    <row r="832" spans="1:4" ht="18.75" x14ac:dyDescent="0.3">
      <c r="A832" s="4">
        <v>831</v>
      </c>
      <c r="B832" s="2" t="s">
        <v>353</v>
      </c>
      <c r="C832" s="3"/>
      <c r="D832" s="3"/>
    </row>
    <row r="833" spans="1:4" ht="18.75" x14ac:dyDescent="0.3">
      <c r="A833" s="4">
        <v>832</v>
      </c>
      <c r="B833" s="2" t="s">
        <v>353</v>
      </c>
      <c r="C833" s="3"/>
      <c r="D833" s="3"/>
    </row>
    <row r="834" spans="1:4" ht="18.75" x14ac:dyDescent="0.3">
      <c r="A834" s="4">
        <v>833</v>
      </c>
      <c r="B834" s="2" t="s">
        <v>353</v>
      </c>
      <c r="C834" s="3"/>
      <c r="D834" s="3"/>
    </row>
    <row r="835" spans="1:4" ht="18.75" x14ac:dyDescent="0.3">
      <c r="A835" s="4">
        <v>834</v>
      </c>
      <c r="B835" s="2" t="s">
        <v>353</v>
      </c>
      <c r="C835" s="3"/>
      <c r="D835" s="3"/>
    </row>
    <row r="836" spans="1:4" ht="18.75" x14ac:dyDescent="0.3">
      <c r="A836" s="4">
        <v>835</v>
      </c>
      <c r="B836" s="2" t="s">
        <v>353</v>
      </c>
      <c r="C836" s="3"/>
      <c r="D836" s="3"/>
    </row>
    <row r="837" spans="1:4" ht="18.75" x14ac:dyDescent="0.3">
      <c r="A837" s="4">
        <v>836</v>
      </c>
      <c r="B837" s="2" t="s">
        <v>353</v>
      </c>
      <c r="C837" s="3"/>
      <c r="D837" s="3"/>
    </row>
    <row r="838" spans="1:4" ht="18.75" x14ac:dyDescent="0.3">
      <c r="A838" s="4">
        <v>837</v>
      </c>
      <c r="B838" s="2" t="s">
        <v>353</v>
      </c>
      <c r="C838" s="3"/>
      <c r="D838" s="3"/>
    </row>
    <row r="839" spans="1:4" ht="18.75" x14ac:dyDescent="0.3">
      <c r="A839" s="4">
        <v>838</v>
      </c>
      <c r="B839" s="2" t="s">
        <v>353</v>
      </c>
      <c r="C839" s="3"/>
      <c r="D839" s="3"/>
    </row>
    <row r="840" spans="1:4" ht="18.75" x14ac:dyDescent="0.3">
      <c r="A840" s="4">
        <v>839</v>
      </c>
      <c r="B840" s="2" t="s">
        <v>353</v>
      </c>
      <c r="C840" s="3"/>
      <c r="D840" s="3"/>
    </row>
    <row r="841" spans="1:4" ht="18.75" x14ac:dyDescent="0.3">
      <c r="A841" s="4">
        <v>840</v>
      </c>
      <c r="B841" s="2" t="s">
        <v>353</v>
      </c>
      <c r="C841" s="3"/>
      <c r="D841" s="3"/>
    </row>
    <row r="842" spans="1:4" ht="18.75" x14ac:dyDescent="0.3">
      <c r="A842" s="4">
        <v>841</v>
      </c>
      <c r="B842" s="2" t="s">
        <v>353</v>
      </c>
      <c r="C842" s="3"/>
      <c r="D842" s="3"/>
    </row>
    <row r="843" spans="1:4" ht="18.75" x14ac:dyDescent="0.3">
      <c r="A843" s="4">
        <v>842</v>
      </c>
      <c r="B843" s="2" t="s">
        <v>353</v>
      </c>
      <c r="C843" s="3"/>
      <c r="D843" s="3"/>
    </row>
    <row r="844" spans="1:4" ht="18.75" x14ac:dyDescent="0.3">
      <c r="A844" s="4">
        <v>843</v>
      </c>
      <c r="B844" s="2" t="s">
        <v>353</v>
      </c>
      <c r="C844" s="3"/>
      <c r="D844" s="3"/>
    </row>
    <row r="845" spans="1:4" ht="18.75" x14ac:dyDescent="0.3">
      <c r="A845" s="4">
        <v>844</v>
      </c>
      <c r="B845" s="2" t="s">
        <v>353</v>
      </c>
      <c r="C845" s="3"/>
      <c r="D845" s="3"/>
    </row>
    <row r="846" spans="1:4" ht="18.75" x14ac:dyDescent="0.3">
      <c r="A846" s="4">
        <v>845</v>
      </c>
      <c r="B846" s="2" t="s">
        <v>353</v>
      </c>
      <c r="C846" s="3"/>
      <c r="D846" s="3"/>
    </row>
    <row r="847" spans="1:4" ht="18.75" x14ac:dyDescent="0.3">
      <c r="A847" s="4">
        <v>846</v>
      </c>
      <c r="B847" s="2" t="s">
        <v>353</v>
      </c>
      <c r="C847" s="3"/>
      <c r="D847" s="3"/>
    </row>
    <row r="848" spans="1:4" ht="18.75" x14ac:dyDescent="0.3">
      <c r="A848" s="4">
        <v>847</v>
      </c>
      <c r="B848" s="2" t="s">
        <v>353</v>
      </c>
      <c r="C848" s="3"/>
      <c r="D848" s="3"/>
    </row>
    <row r="849" spans="1:4" ht="18.75" x14ac:dyDescent="0.3">
      <c r="A849" s="4">
        <v>848</v>
      </c>
      <c r="B849" s="2" t="s">
        <v>353</v>
      </c>
      <c r="C849" s="3"/>
      <c r="D849" s="3"/>
    </row>
    <row r="850" spans="1:4" ht="18.75" x14ac:dyDescent="0.3">
      <c r="A850" s="4">
        <v>849</v>
      </c>
      <c r="B850" s="2" t="s">
        <v>353</v>
      </c>
      <c r="C850" s="3"/>
      <c r="D850" s="3"/>
    </row>
    <row r="851" spans="1:4" ht="18.75" x14ac:dyDescent="0.3">
      <c r="A851" s="4">
        <v>850</v>
      </c>
      <c r="B851" s="2" t="s">
        <v>353</v>
      </c>
      <c r="C851" s="3"/>
      <c r="D851" s="3"/>
    </row>
    <row r="852" spans="1:4" ht="18.75" x14ac:dyDescent="0.3">
      <c r="A852" s="4">
        <v>851</v>
      </c>
      <c r="B852" s="2" t="s">
        <v>353</v>
      </c>
      <c r="C852" s="3"/>
      <c r="D852" s="3"/>
    </row>
    <row r="853" spans="1:4" ht="18.75" x14ac:dyDescent="0.3">
      <c r="A853" s="4">
        <v>852</v>
      </c>
      <c r="B853" s="2" t="s">
        <v>353</v>
      </c>
      <c r="C853" s="3"/>
      <c r="D853" s="3"/>
    </row>
    <row r="854" spans="1:4" ht="18.75" x14ac:dyDescent="0.3">
      <c r="A854" s="4">
        <v>853</v>
      </c>
      <c r="B854" s="2" t="s">
        <v>353</v>
      </c>
      <c r="C854" s="3"/>
      <c r="D854" s="3"/>
    </row>
    <row r="855" spans="1:4" ht="18.75" x14ac:dyDescent="0.3">
      <c r="A855" s="4">
        <v>854</v>
      </c>
      <c r="B855" s="2" t="s">
        <v>353</v>
      </c>
      <c r="C855" s="3"/>
      <c r="D855" s="3"/>
    </row>
    <row r="856" spans="1:4" ht="18.75" x14ac:dyDescent="0.3">
      <c r="A856" s="4">
        <v>855</v>
      </c>
      <c r="B856" s="2" t="s">
        <v>353</v>
      </c>
      <c r="C856" s="3"/>
      <c r="D856" s="3"/>
    </row>
    <row r="857" spans="1:4" ht="18.75" x14ac:dyDescent="0.3">
      <c r="A857" s="4">
        <v>856</v>
      </c>
      <c r="B857" s="2" t="s">
        <v>353</v>
      </c>
      <c r="C857" s="3"/>
      <c r="D857" s="3"/>
    </row>
    <row r="858" spans="1:4" ht="18.75" x14ac:dyDescent="0.3">
      <c r="A858" s="4">
        <v>857</v>
      </c>
      <c r="B858" s="2" t="s">
        <v>353</v>
      </c>
      <c r="C858" s="3"/>
      <c r="D858" s="3"/>
    </row>
    <row r="859" spans="1:4" ht="18.75" x14ac:dyDescent="0.3">
      <c r="A859" s="4">
        <v>858</v>
      </c>
      <c r="B859" s="2" t="s">
        <v>353</v>
      </c>
      <c r="C859" s="3"/>
      <c r="D859" s="3"/>
    </row>
    <row r="860" spans="1:4" ht="18.75" x14ac:dyDescent="0.3">
      <c r="A860" s="4">
        <v>859</v>
      </c>
      <c r="B860" s="2" t="s">
        <v>353</v>
      </c>
      <c r="C860" s="3"/>
      <c r="D860" s="3"/>
    </row>
    <row r="861" spans="1:4" ht="18.75" x14ac:dyDescent="0.3">
      <c r="A861" s="4">
        <v>860</v>
      </c>
      <c r="B861" s="2" t="s">
        <v>353</v>
      </c>
      <c r="C861" s="3"/>
      <c r="D861" s="3"/>
    </row>
    <row r="862" spans="1:4" ht="18.75" x14ac:dyDescent="0.3">
      <c r="A862" s="4">
        <v>861</v>
      </c>
      <c r="B862" s="2" t="s">
        <v>353</v>
      </c>
      <c r="C862" s="3"/>
      <c r="D862" s="3"/>
    </row>
    <row r="863" spans="1:4" ht="18.75" x14ac:dyDescent="0.3">
      <c r="A863" s="4">
        <v>862</v>
      </c>
      <c r="B863" s="2" t="s">
        <v>353</v>
      </c>
      <c r="C863" s="3"/>
      <c r="D863" s="3"/>
    </row>
    <row r="864" spans="1:4" ht="18.75" x14ac:dyDescent="0.3">
      <c r="A864" s="4">
        <v>863</v>
      </c>
      <c r="B864" s="2" t="s">
        <v>353</v>
      </c>
      <c r="C864" s="3"/>
      <c r="D864" s="3"/>
    </row>
    <row r="865" spans="1:4" ht="18.75" x14ac:dyDescent="0.3">
      <c r="A865" s="4">
        <v>864</v>
      </c>
      <c r="B865" s="2" t="s">
        <v>353</v>
      </c>
      <c r="C865" s="3"/>
      <c r="D865" s="3"/>
    </row>
    <row r="866" spans="1:4" ht="18.75" x14ac:dyDescent="0.3">
      <c r="A866" s="4">
        <v>865</v>
      </c>
      <c r="B866" s="2" t="s">
        <v>353</v>
      </c>
      <c r="C866" s="3"/>
      <c r="D866" s="3"/>
    </row>
    <row r="867" spans="1:4" ht="18.75" x14ac:dyDescent="0.3">
      <c r="A867" s="4">
        <v>866</v>
      </c>
      <c r="B867" s="2" t="s">
        <v>353</v>
      </c>
      <c r="C867" s="3"/>
      <c r="D867" s="3"/>
    </row>
    <row r="868" spans="1:4" ht="18.75" x14ac:dyDescent="0.3">
      <c r="A868" s="4">
        <v>867</v>
      </c>
      <c r="B868" s="2" t="s">
        <v>353</v>
      </c>
      <c r="C868" s="3"/>
      <c r="D868" s="3"/>
    </row>
    <row r="869" spans="1:4" ht="18.75" x14ac:dyDescent="0.3">
      <c r="A869" s="4">
        <v>868</v>
      </c>
      <c r="B869" s="2" t="s">
        <v>353</v>
      </c>
      <c r="C869" s="3"/>
      <c r="D869" s="3"/>
    </row>
    <row r="870" spans="1:4" ht="18.75" x14ac:dyDescent="0.3">
      <c r="A870" s="4">
        <v>869</v>
      </c>
      <c r="B870" s="2" t="s">
        <v>353</v>
      </c>
      <c r="C870" s="3"/>
      <c r="D870" s="3"/>
    </row>
    <row r="871" spans="1:4" ht="18.75" x14ac:dyDescent="0.3">
      <c r="A871" s="4">
        <v>870</v>
      </c>
      <c r="B871" s="2" t="s">
        <v>353</v>
      </c>
      <c r="C871" s="3"/>
      <c r="D871" s="3"/>
    </row>
    <row r="872" spans="1:4" ht="18.75" x14ac:dyDescent="0.3">
      <c r="A872" s="4">
        <v>871</v>
      </c>
      <c r="B872" s="2" t="s">
        <v>353</v>
      </c>
      <c r="C872" s="3"/>
      <c r="D872" s="3"/>
    </row>
    <row r="873" spans="1:4" ht="18.75" x14ac:dyDescent="0.3">
      <c r="A873" s="4">
        <v>872</v>
      </c>
      <c r="B873" s="2" t="s">
        <v>353</v>
      </c>
      <c r="C873" s="3"/>
      <c r="D873" s="3"/>
    </row>
    <row r="874" spans="1:4" ht="18.75" x14ac:dyDescent="0.3">
      <c r="A874" s="4">
        <v>873</v>
      </c>
      <c r="B874" s="2" t="s">
        <v>353</v>
      </c>
      <c r="C874" s="3"/>
      <c r="D874" s="3"/>
    </row>
    <row r="875" spans="1:4" ht="18.75" x14ac:dyDescent="0.3">
      <c r="A875" s="4">
        <v>874</v>
      </c>
      <c r="B875" s="2" t="s">
        <v>353</v>
      </c>
      <c r="C875" s="3"/>
      <c r="D875" s="3"/>
    </row>
    <row r="876" spans="1:4" ht="18.75" x14ac:dyDescent="0.3">
      <c r="A876" s="4">
        <v>875</v>
      </c>
      <c r="B876" s="2" t="s">
        <v>353</v>
      </c>
      <c r="C876" s="3"/>
      <c r="D876" s="3"/>
    </row>
    <row r="877" spans="1:4" ht="18.75" x14ac:dyDescent="0.3">
      <c r="A877" s="4">
        <v>876</v>
      </c>
      <c r="B877" s="2" t="s">
        <v>353</v>
      </c>
      <c r="C877" s="3"/>
      <c r="D877" s="3"/>
    </row>
    <row r="878" spans="1:4" ht="18.75" x14ac:dyDescent="0.3">
      <c r="A878" s="4">
        <v>877</v>
      </c>
      <c r="B878" s="2" t="s">
        <v>353</v>
      </c>
      <c r="C878" s="3"/>
      <c r="D878" s="3"/>
    </row>
    <row r="879" spans="1:4" ht="18.75" x14ac:dyDescent="0.3">
      <c r="A879" s="4">
        <v>878</v>
      </c>
      <c r="B879" s="2" t="s">
        <v>353</v>
      </c>
      <c r="C879" s="3"/>
      <c r="D879" s="3"/>
    </row>
    <row r="880" spans="1:4" ht="18.75" x14ac:dyDescent="0.3">
      <c r="A880" s="4">
        <v>879</v>
      </c>
      <c r="B880" s="2" t="s">
        <v>353</v>
      </c>
      <c r="C880" s="3"/>
      <c r="D880" s="3"/>
    </row>
    <row r="881" spans="1:4" ht="18.75" x14ac:dyDescent="0.3">
      <c r="A881" s="4">
        <v>880</v>
      </c>
      <c r="B881" s="2" t="s">
        <v>353</v>
      </c>
      <c r="C881" s="3"/>
      <c r="D881" s="3"/>
    </row>
    <row r="882" spans="1:4" ht="18.75" x14ac:dyDescent="0.3">
      <c r="A882" s="4">
        <v>881</v>
      </c>
      <c r="B882" s="2" t="s">
        <v>353</v>
      </c>
      <c r="C882" s="3"/>
      <c r="D882" s="3"/>
    </row>
    <row r="883" spans="1:4" ht="18.75" x14ac:dyDescent="0.3">
      <c r="A883" s="4">
        <v>882</v>
      </c>
      <c r="B883" s="2" t="s">
        <v>353</v>
      </c>
      <c r="C883" s="3"/>
      <c r="D883" s="3"/>
    </row>
    <row r="884" spans="1:4" ht="18.75" x14ac:dyDescent="0.3">
      <c r="A884" s="4">
        <v>883</v>
      </c>
      <c r="B884" s="2" t="s">
        <v>353</v>
      </c>
      <c r="C884" s="3"/>
      <c r="D884" s="3"/>
    </row>
    <row r="885" spans="1:4" ht="18.75" x14ac:dyDescent="0.3">
      <c r="A885" s="4">
        <v>884</v>
      </c>
      <c r="B885" s="2" t="s">
        <v>353</v>
      </c>
      <c r="C885" s="3"/>
      <c r="D885" s="3"/>
    </row>
    <row r="886" spans="1:4" ht="18.75" x14ac:dyDescent="0.3">
      <c r="A886" s="4">
        <v>885</v>
      </c>
      <c r="B886" s="2" t="s">
        <v>353</v>
      </c>
      <c r="C886" s="3"/>
      <c r="D886" s="3"/>
    </row>
    <row r="887" spans="1:4" ht="18.75" x14ac:dyDescent="0.3">
      <c r="A887" s="4">
        <v>886</v>
      </c>
      <c r="B887" s="2" t="s">
        <v>353</v>
      </c>
      <c r="C887" s="3"/>
      <c r="D887" s="3"/>
    </row>
    <row r="888" spans="1:4" ht="18.75" x14ac:dyDescent="0.3">
      <c r="A888" s="4">
        <v>887</v>
      </c>
      <c r="B888" s="2" t="s">
        <v>353</v>
      </c>
      <c r="C888" s="3"/>
      <c r="D888" s="3"/>
    </row>
    <row r="889" spans="1:4" ht="18.75" x14ac:dyDescent="0.3">
      <c r="A889" s="4">
        <v>888</v>
      </c>
      <c r="B889" s="2" t="s">
        <v>353</v>
      </c>
      <c r="C889" s="3"/>
      <c r="D889" s="3"/>
    </row>
    <row r="890" spans="1:4" ht="18.75" x14ac:dyDescent="0.3">
      <c r="A890" s="4">
        <v>889</v>
      </c>
      <c r="B890" s="2" t="s">
        <v>353</v>
      </c>
      <c r="C890" s="3"/>
      <c r="D890" s="3"/>
    </row>
    <row r="891" spans="1:4" ht="18.75" x14ac:dyDescent="0.3">
      <c r="A891" s="4">
        <v>890</v>
      </c>
      <c r="B891" s="2" t="s">
        <v>353</v>
      </c>
      <c r="C891" s="3"/>
      <c r="D891" s="3"/>
    </row>
    <row r="892" spans="1:4" ht="18.75" x14ac:dyDescent="0.3">
      <c r="A892" s="4">
        <v>891</v>
      </c>
      <c r="B892" s="2" t="s">
        <v>353</v>
      </c>
      <c r="C892" s="3"/>
      <c r="D892" s="3"/>
    </row>
    <row r="893" spans="1:4" ht="18.75" x14ac:dyDescent="0.3">
      <c r="A893" s="4">
        <v>892</v>
      </c>
      <c r="B893" s="2" t="s">
        <v>353</v>
      </c>
      <c r="C893" s="3"/>
      <c r="D893" s="3"/>
    </row>
    <row r="894" spans="1:4" ht="18.75" x14ac:dyDescent="0.3">
      <c r="A894" s="4">
        <v>893</v>
      </c>
      <c r="B894" s="2" t="s">
        <v>353</v>
      </c>
      <c r="C894" s="3"/>
      <c r="D894" s="3"/>
    </row>
    <row r="895" spans="1:4" ht="18.75" x14ac:dyDescent="0.3">
      <c r="A895" s="4">
        <v>894</v>
      </c>
      <c r="B895" s="2" t="s">
        <v>353</v>
      </c>
      <c r="C895" s="3"/>
      <c r="D895" s="3"/>
    </row>
    <row r="896" spans="1:4" ht="18.75" x14ac:dyDescent="0.3">
      <c r="A896" s="4">
        <v>895</v>
      </c>
      <c r="B896" s="2" t="s">
        <v>353</v>
      </c>
      <c r="C896" s="3"/>
      <c r="D896" s="3"/>
    </row>
    <row r="897" spans="1:4" ht="18.75" x14ac:dyDescent="0.3">
      <c r="A897" s="4">
        <v>896</v>
      </c>
      <c r="B897" s="2" t="s">
        <v>353</v>
      </c>
      <c r="C897" s="3"/>
      <c r="D897" s="3"/>
    </row>
    <row r="898" spans="1:4" ht="18.75" x14ac:dyDescent="0.3">
      <c r="A898" s="4">
        <v>897</v>
      </c>
      <c r="B898" s="2" t="s">
        <v>353</v>
      </c>
      <c r="C898" s="3"/>
      <c r="D898" s="3"/>
    </row>
    <row r="899" spans="1:4" ht="18.75" x14ac:dyDescent="0.3">
      <c r="A899" s="4">
        <v>898</v>
      </c>
      <c r="B899" s="2" t="s">
        <v>353</v>
      </c>
      <c r="C899" s="3"/>
      <c r="D899" s="3"/>
    </row>
    <row r="900" spans="1:4" ht="18.75" x14ac:dyDescent="0.3">
      <c r="A900" s="4">
        <v>899</v>
      </c>
      <c r="B900" s="2" t="s">
        <v>353</v>
      </c>
      <c r="C900" s="3"/>
      <c r="D900" s="3"/>
    </row>
    <row r="901" spans="1:4" ht="18.75" x14ac:dyDescent="0.3">
      <c r="A901" s="4">
        <v>900</v>
      </c>
      <c r="B901" s="2" t="s">
        <v>353</v>
      </c>
      <c r="C901" s="3"/>
      <c r="D901" s="3"/>
    </row>
    <row r="902" spans="1:4" ht="18.75" x14ac:dyDescent="0.3">
      <c r="A902" s="4">
        <v>901</v>
      </c>
      <c r="B902" s="2" t="s">
        <v>353</v>
      </c>
      <c r="C902" s="3"/>
      <c r="D902" s="3"/>
    </row>
    <row r="903" spans="1:4" ht="18.75" x14ac:dyDescent="0.3">
      <c r="A903" s="4">
        <v>902</v>
      </c>
      <c r="B903" s="2" t="s">
        <v>353</v>
      </c>
      <c r="C903" s="3"/>
      <c r="D903" s="3"/>
    </row>
    <row r="904" spans="1:4" ht="18.75" x14ac:dyDescent="0.3">
      <c r="A904" s="4">
        <v>903</v>
      </c>
      <c r="B904" s="2" t="s">
        <v>353</v>
      </c>
      <c r="C904" s="3"/>
      <c r="D904" s="3"/>
    </row>
    <row r="905" spans="1:4" ht="18.75" x14ac:dyDescent="0.3">
      <c r="A905" s="4">
        <v>904</v>
      </c>
      <c r="B905" s="2" t="s">
        <v>353</v>
      </c>
      <c r="C905" s="3"/>
      <c r="D905" s="3"/>
    </row>
    <row r="906" spans="1:4" ht="18.75" x14ac:dyDescent="0.3">
      <c r="A906" s="4">
        <v>905</v>
      </c>
      <c r="B906" s="2" t="s">
        <v>353</v>
      </c>
      <c r="C906" s="3"/>
      <c r="D906" s="3"/>
    </row>
    <row r="907" spans="1:4" ht="18.75" x14ac:dyDescent="0.3">
      <c r="A907" s="4">
        <v>906</v>
      </c>
      <c r="B907" s="2" t="s">
        <v>353</v>
      </c>
      <c r="C907" s="3"/>
      <c r="D907" s="3"/>
    </row>
    <row r="908" spans="1:4" ht="18.75" x14ac:dyDescent="0.3">
      <c r="A908" s="4">
        <v>907</v>
      </c>
      <c r="B908" s="2" t="s">
        <v>353</v>
      </c>
      <c r="C908" s="3"/>
      <c r="D908" s="3"/>
    </row>
    <row r="909" spans="1:4" ht="18.75" x14ac:dyDescent="0.3">
      <c r="A909" s="4">
        <v>908</v>
      </c>
      <c r="B909" s="2" t="s">
        <v>353</v>
      </c>
      <c r="C909" s="3"/>
      <c r="D909" s="3"/>
    </row>
    <row r="910" spans="1:4" ht="18.75" x14ac:dyDescent="0.3">
      <c r="A910" s="4">
        <v>909</v>
      </c>
      <c r="B910" s="2" t="s">
        <v>353</v>
      </c>
      <c r="C910" s="3"/>
      <c r="D910" s="3"/>
    </row>
    <row r="911" spans="1:4" ht="18.75" x14ac:dyDescent="0.3">
      <c r="A911" s="4">
        <v>910</v>
      </c>
      <c r="B911" s="2" t="s">
        <v>353</v>
      </c>
      <c r="C911" s="3"/>
      <c r="D911" s="3"/>
    </row>
    <row r="912" spans="1:4" ht="18.75" x14ac:dyDescent="0.3">
      <c r="A912" s="4">
        <v>911</v>
      </c>
      <c r="B912" s="2" t="s">
        <v>353</v>
      </c>
      <c r="C912" s="3"/>
      <c r="D912" s="3"/>
    </row>
    <row r="913" spans="1:4" ht="18.75" x14ac:dyDescent="0.3">
      <c r="A913" s="4">
        <v>912</v>
      </c>
      <c r="B913" s="2" t="s">
        <v>353</v>
      </c>
      <c r="C913" s="3"/>
      <c r="D913" s="3"/>
    </row>
    <row r="914" spans="1:4" ht="18.75" x14ac:dyDescent="0.3">
      <c r="A914" s="4">
        <v>913</v>
      </c>
      <c r="B914" s="2" t="s">
        <v>353</v>
      </c>
      <c r="C914" s="3"/>
      <c r="D914" s="3"/>
    </row>
    <row r="915" spans="1:4" ht="18.75" x14ac:dyDescent="0.3">
      <c r="A915" s="4">
        <v>914</v>
      </c>
      <c r="B915" s="2" t="s">
        <v>353</v>
      </c>
      <c r="C915" s="3"/>
      <c r="D915" s="3"/>
    </row>
    <row r="916" spans="1:4" ht="18.75" x14ac:dyDescent="0.3">
      <c r="A916" s="4">
        <v>915</v>
      </c>
      <c r="B916" s="2" t="s">
        <v>353</v>
      </c>
      <c r="C916" s="3"/>
      <c r="D916" s="3"/>
    </row>
    <row r="917" spans="1:4" ht="18.75" x14ac:dyDescent="0.3">
      <c r="A917" s="4">
        <v>916</v>
      </c>
      <c r="B917" s="2" t="s">
        <v>353</v>
      </c>
      <c r="C917" s="3"/>
      <c r="D917" s="3"/>
    </row>
    <row r="918" spans="1:4" ht="18.75" x14ac:dyDescent="0.3">
      <c r="A918" s="4">
        <v>917</v>
      </c>
      <c r="B918" s="2" t="s">
        <v>353</v>
      </c>
      <c r="C918" s="3"/>
      <c r="D918" s="3"/>
    </row>
    <row r="919" spans="1:4" ht="18.75" x14ac:dyDescent="0.3">
      <c r="A919" s="4">
        <v>918</v>
      </c>
      <c r="B919" s="2" t="s">
        <v>353</v>
      </c>
      <c r="C919" s="3"/>
      <c r="D919" s="3"/>
    </row>
    <row r="920" spans="1:4" ht="18.75" x14ac:dyDescent="0.3">
      <c r="A920" s="4">
        <v>919</v>
      </c>
      <c r="B920" s="2" t="s">
        <v>353</v>
      </c>
      <c r="C920" s="3"/>
      <c r="D920" s="3"/>
    </row>
    <row r="921" spans="1:4" ht="18.75" x14ac:dyDescent="0.3">
      <c r="A921" s="4">
        <v>920</v>
      </c>
      <c r="B921" s="2" t="s">
        <v>353</v>
      </c>
      <c r="C921" s="3"/>
      <c r="D921" s="3"/>
    </row>
    <row r="922" spans="1:4" ht="18.75" x14ac:dyDescent="0.3">
      <c r="A922" s="4">
        <v>921</v>
      </c>
      <c r="B922" s="2" t="s">
        <v>353</v>
      </c>
      <c r="C922" s="3"/>
      <c r="D922" s="3"/>
    </row>
    <row r="923" spans="1:4" ht="18.75" x14ac:dyDescent="0.3">
      <c r="A923" s="4">
        <v>922</v>
      </c>
      <c r="B923" s="2" t="s">
        <v>353</v>
      </c>
      <c r="C923" s="3"/>
      <c r="D923" s="3"/>
    </row>
    <row r="924" spans="1:4" ht="18.75" x14ac:dyDescent="0.3">
      <c r="A924" s="4">
        <v>923</v>
      </c>
      <c r="B924" s="2" t="s">
        <v>353</v>
      </c>
      <c r="C924" s="3"/>
      <c r="D924" s="3"/>
    </row>
    <row r="925" spans="1:4" ht="18.75" x14ac:dyDescent="0.3">
      <c r="A925" s="4">
        <v>924</v>
      </c>
      <c r="B925" s="2" t="s">
        <v>353</v>
      </c>
      <c r="C925" s="3"/>
      <c r="D925" s="3"/>
    </row>
    <row r="926" spans="1:4" ht="18.75" x14ac:dyDescent="0.3">
      <c r="A926" s="4">
        <v>925</v>
      </c>
      <c r="B926" s="2" t="s">
        <v>353</v>
      </c>
      <c r="C926" s="3"/>
      <c r="D926" s="3"/>
    </row>
    <row r="927" spans="1:4" ht="18.75" x14ac:dyDescent="0.3">
      <c r="A927" s="4">
        <v>926</v>
      </c>
      <c r="B927" s="2" t="s">
        <v>353</v>
      </c>
      <c r="C927" s="3"/>
      <c r="D927" s="3"/>
    </row>
    <row r="928" spans="1:4" ht="18.75" x14ac:dyDescent="0.3">
      <c r="A928" s="4">
        <v>927</v>
      </c>
      <c r="B928" s="2" t="s">
        <v>353</v>
      </c>
      <c r="C928" s="3"/>
      <c r="D928" s="3"/>
    </row>
    <row r="929" spans="1:4" ht="18.75" x14ac:dyDescent="0.3">
      <c r="A929" s="4">
        <v>928</v>
      </c>
      <c r="B929" s="2" t="s">
        <v>353</v>
      </c>
      <c r="C929" s="3"/>
      <c r="D929" s="3"/>
    </row>
    <row r="930" spans="1:4" ht="18.75" x14ac:dyDescent="0.3">
      <c r="A930" s="4">
        <v>929</v>
      </c>
      <c r="B930" s="2" t="s">
        <v>353</v>
      </c>
      <c r="C930" s="3"/>
      <c r="D930" s="3"/>
    </row>
    <row r="931" spans="1:4" ht="18.75" x14ac:dyDescent="0.3">
      <c r="A931" s="4">
        <v>930</v>
      </c>
      <c r="B931" s="2" t="s">
        <v>353</v>
      </c>
      <c r="C931" s="3"/>
      <c r="D931" s="3"/>
    </row>
    <row r="932" spans="1:4" ht="18.75" x14ac:dyDescent="0.3">
      <c r="A932" s="4">
        <v>931</v>
      </c>
      <c r="B932" s="2" t="s">
        <v>353</v>
      </c>
      <c r="C932" s="3"/>
      <c r="D932" s="3"/>
    </row>
    <row r="933" spans="1:4" ht="18.75" x14ac:dyDescent="0.3">
      <c r="A933" s="4">
        <v>932</v>
      </c>
      <c r="B933" s="2" t="s">
        <v>353</v>
      </c>
      <c r="C933" s="3"/>
      <c r="D933" s="3"/>
    </row>
    <row r="934" spans="1:4" ht="18.75" x14ac:dyDescent="0.3">
      <c r="A934" s="4">
        <v>933</v>
      </c>
      <c r="B934" s="2" t="s">
        <v>353</v>
      </c>
      <c r="C934" s="3"/>
      <c r="D934" s="3"/>
    </row>
    <row r="935" spans="1:4" ht="18.75" x14ac:dyDescent="0.3">
      <c r="A935" s="4">
        <v>934</v>
      </c>
      <c r="B935" s="2" t="s">
        <v>353</v>
      </c>
      <c r="C935" s="3"/>
      <c r="D935" s="3"/>
    </row>
    <row r="936" spans="1:4" ht="18.75" x14ac:dyDescent="0.3">
      <c r="A936" s="4">
        <v>935</v>
      </c>
      <c r="B936" s="2" t="s">
        <v>353</v>
      </c>
      <c r="C936" s="3"/>
      <c r="D936" s="3"/>
    </row>
    <row r="937" spans="1:4" ht="18.75" x14ac:dyDescent="0.3">
      <c r="A937" s="4">
        <v>936</v>
      </c>
      <c r="B937" s="2" t="s">
        <v>353</v>
      </c>
      <c r="C937" s="3"/>
      <c r="D937" s="3"/>
    </row>
    <row r="938" spans="1:4" ht="18.75" x14ac:dyDescent="0.3">
      <c r="A938" s="4">
        <v>937</v>
      </c>
      <c r="B938" s="2" t="s">
        <v>353</v>
      </c>
      <c r="C938" s="3"/>
      <c r="D938" s="3"/>
    </row>
    <row r="939" spans="1:4" ht="18.75" x14ac:dyDescent="0.3">
      <c r="A939" s="4">
        <v>938</v>
      </c>
      <c r="B939" s="2" t="s">
        <v>353</v>
      </c>
      <c r="C939" s="3"/>
      <c r="D939" s="3"/>
    </row>
    <row r="940" spans="1:4" ht="18.75" x14ac:dyDescent="0.3">
      <c r="A940" s="4">
        <v>939</v>
      </c>
      <c r="B940" s="2" t="s">
        <v>353</v>
      </c>
      <c r="C940" s="3"/>
      <c r="D940" s="3"/>
    </row>
    <row r="941" spans="1:4" ht="18.75" x14ac:dyDescent="0.3">
      <c r="A941" s="4">
        <v>940</v>
      </c>
      <c r="B941" s="2" t="s">
        <v>353</v>
      </c>
      <c r="C941" s="3"/>
      <c r="D941" s="3"/>
    </row>
    <row r="942" spans="1:4" ht="18.75" x14ac:dyDescent="0.3">
      <c r="A942" s="4">
        <v>941</v>
      </c>
      <c r="B942" s="2" t="s">
        <v>353</v>
      </c>
      <c r="C942" s="3"/>
      <c r="D942" s="3"/>
    </row>
    <row r="943" spans="1:4" ht="18.75" x14ac:dyDescent="0.3">
      <c r="A943" s="4">
        <v>942</v>
      </c>
      <c r="B943" s="2" t="s">
        <v>353</v>
      </c>
      <c r="C943" s="3"/>
      <c r="D943" s="3"/>
    </row>
    <row r="944" spans="1:4" ht="18.75" x14ac:dyDescent="0.3">
      <c r="A944" s="4">
        <v>943</v>
      </c>
      <c r="B944" s="2" t="s">
        <v>353</v>
      </c>
      <c r="C944" s="3"/>
      <c r="D944" s="3"/>
    </row>
    <row r="945" spans="1:4" ht="18.75" x14ac:dyDescent="0.3">
      <c r="A945" s="4">
        <v>944</v>
      </c>
      <c r="B945" s="2" t="s">
        <v>353</v>
      </c>
      <c r="C945" s="3"/>
      <c r="D945" s="3"/>
    </row>
    <row r="946" spans="1:4" ht="18.75" x14ac:dyDescent="0.3">
      <c r="A946" s="4">
        <v>945</v>
      </c>
      <c r="B946" s="2" t="s">
        <v>353</v>
      </c>
      <c r="C946" s="3"/>
      <c r="D946" s="3"/>
    </row>
    <row r="947" spans="1:4" ht="18.75" x14ac:dyDescent="0.3">
      <c r="A947" s="4">
        <v>946</v>
      </c>
      <c r="B947" s="2" t="s">
        <v>353</v>
      </c>
      <c r="C947" s="3"/>
      <c r="D947" s="3"/>
    </row>
    <row r="948" spans="1:4" ht="18.75" x14ac:dyDescent="0.3">
      <c r="A948" s="4">
        <v>947</v>
      </c>
      <c r="B948" s="2" t="s">
        <v>353</v>
      </c>
      <c r="C948" s="3"/>
      <c r="D948" s="3"/>
    </row>
    <row r="949" spans="1:4" ht="18.75" x14ac:dyDescent="0.3">
      <c r="A949" s="4">
        <v>948</v>
      </c>
      <c r="B949" s="2" t="s">
        <v>353</v>
      </c>
      <c r="C949" s="3"/>
      <c r="D949" s="3"/>
    </row>
    <row r="950" spans="1:4" ht="18.75" x14ac:dyDescent="0.3">
      <c r="A950" s="4">
        <v>949</v>
      </c>
      <c r="B950" s="2" t="s">
        <v>353</v>
      </c>
      <c r="C950" s="3"/>
      <c r="D950" s="3"/>
    </row>
    <row r="951" spans="1:4" ht="18.75" x14ac:dyDescent="0.3">
      <c r="A951" s="4">
        <v>950</v>
      </c>
      <c r="B951" s="2" t="s">
        <v>353</v>
      </c>
      <c r="C951" s="3"/>
      <c r="D951" s="3"/>
    </row>
    <row r="952" spans="1:4" ht="18.75" x14ac:dyDescent="0.3">
      <c r="A952" s="4">
        <v>951</v>
      </c>
      <c r="B952" s="2" t="s">
        <v>353</v>
      </c>
      <c r="C952" s="3"/>
      <c r="D952" s="3"/>
    </row>
    <row r="953" spans="1:4" ht="18.75" x14ac:dyDescent="0.3">
      <c r="A953" s="4">
        <v>952</v>
      </c>
      <c r="B953" s="2" t="s">
        <v>353</v>
      </c>
      <c r="C953" s="3"/>
      <c r="D953" s="3"/>
    </row>
    <row r="954" spans="1:4" ht="18.75" x14ac:dyDescent="0.3">
      <c r="A954" s="4">
        <v>953</v>
      </c>
      <c r="B954" s="2" t="s">
        <v>353</v>
      </c>
      <c r="C954" s="3"/>
      <c r="D954" s="3"/>
    </row>
    <row r="955" spans="1:4" ht="18.75" x14ac:dyDescent="0.3">
      <c r="A955" s="4">
        <v>954</v>
      </c>
      <c r="B955" s="2" t="s">
        <v>353</v>
      </c>
      <c r="C955" s="3"/>
      <c r="D955" s="3"/>
    </row>
    <row r="956" spans="1:4" ht="18.75" x14ac:dyDescent="0.3">
      <c r="A956" s="4">
        <v>955</v>
      </c>
      <c r="B956" s="2" t="s">
        <v>353</v>
      </c>
      <c r="C956" s="3"/>
      <c r="D956" s="3"/>
    </row>
    <row r="957" spans="1:4" ht="18.75" x14ac:dyDescent="0.3">
      <c r="A957" s="4">
        <v>956</v>
      </c>
      <c r="B957" s="2" t="s">
        <v>353</v>
      </c>
      <c r="C957" s="3"/>
      <c r="D957" s="3"/>
    </row>
    <row r="958" spans="1:4" ht="18.75" x14ac:dyDescent="0.3">
      <c r="A958" s="4">
        <v>957</v>
      </c>
      <c r="B958" s="2" t="s">
        <v>353</v>
      </c>
      <c r="C958" s="3"/>
      <c r="D958" s="3"/>
    </row>
    <row r="959" spans="1:4" ht="18.75" x14ac:dyDescent="0.3">
      <c r="A959" s="4">
        <v>958</v>
      </c>
      <c r="B959" s="2" t="s">
        <v>353</v>
      </c>
      <c r="C959" s="3"/>
      <c r="D959" s="3"/>
    </row>
    <row r="960" spans="1:4" ht="18.75" x14ac:dyDescent="0.3">
      <c r="A960" s="4">
        <v>959</v>
      </c>
      <c r="B960" s="2" t="s">
        <v>353</v>
      </c>
      <c r="C960" s="3"/>
      <c r="D960" s="3"/>
    </row>
    <row r="961" spans="1:4" ht="18.75" x14ac:dyDescent="0.3">
      <c r="A961" s="4">
        <v>960</v>
      </c>
      <c r="B961" s="2" t="s">
        <v>353</v>
      </c>
      <c r="C961" s="3"/>
      <c r="D961" s="3"/>
    </row>
    <row r="962" spans="1:4" ht="18.75" x14ac:dyDescent="0.3">
      <c r="A962" s="4">
        <v>961</v>
      </c>
      <c r="B962" s="2" t="s">
        <v>353</v>
      </c>
      <c r="C962" s="3"/>
      <c r="D962" s="3"/>
    </row>
    <row r="963" spans="1:4" ht="18.75" x14ac:dyDescent="0.3">
      <c r="A963" s="4">
        <v>962</v>
      </c>
      <c r="B963" s="2" t="s">
        <v>353</v>
      </c>
      <c r="C963" s="3"/>
      <c r="D963" s="3"/>
    </row>
    <row r="964" spans="1:4" ht="18.75" x14ac:dyDescent="0.3">
      <c r="A964" s="4">
        <v>963</v>
      </c>
      <c r="B964" s="2" t="s">
        <v>353</v>
      </c>
      <c r="C964" s="3"/>
      <c r="D964" s="3"/>
    </row>
    <row r="965" spans="1:4" ht="18.75" x14ac:dyDescent="0.3">
      <c r="A965" s="4">
        <v>964</v>
      </c>
      <c r="B965" s="2" t="s">
        <v>353</v>
      </c>
      <c r="C965" s="3"/>
      <c r="D965" s="3"/>
    </row>
    <row r="966" spans="1:4" ht="18.75" x14ac:dyDescent="0.3">
      <c r="A966" s="4">
        <v>965</v>
      </c>
      <c r="B966" s="2" t="s">
        <v>353</v>
      </c>
      <c r="C966" s="3"/>
      <c r="D966" s="3"/>
    </row>
    <row r="967" spans="1:4" ht="18.75" x14ac:dyDescent="0.3">
      <c r="A967" s="4">
        <v>966</v>
      </c>
      <c r="B967" s="2" t="s">
        <v>353</v>
      </c>
      <c r="C967" s="3"/>
      <c r="D967" s="3"/>
    </row>
    <row r="968" spans="1:4" ht="18.75" x14ac:dyDescent="0.3">
      <c r="A968" s="4">
        <v>967</v>
      </c>
      <c r="B968" s="2" t="s">
        <v>353</v>
      </c>
      <c r="C968" s="3"/>
      <c r="D968" s="3"/>
    </row>
    <row r="969" spans="1:4" ht="18.75" x14ac:dyDescent="0.3">
      <c r="A969" s="4">
        <v>968</v>
      </c>
      <c r="B969" s="2" t="s">
        <v>353</v>
      </c>
      <c r="C969" s="3"/>
      <c r="D969" s="3"/>
    </row>
    <row r="970" spans="1:4" ht="18.75" x14ac:dyDescent="0.3">
      <c r="A970" s="4">
        <v>969</v>
      </c>
      <c r="B970" s="2" t="s">
        <v>353</v>
      </c>
      <c r="C970" s="3"/>
      <c r="D970" s="3"/>
    </row>
    <row r="971" spans="1:4" ht="18.75" x14ac:dyDescent="0.3">
      <c r="A971" s="4">
        <v>970</v>
      </c>
      <c r="B971" s="2" t="s">
        <v>353</v>
      </c>
      <c r="C971" s="3"/>
      <c r="D971" s="3"/>
    </row>
    <row r="972" spans="1:4" ht="18.75" x14ac:dyDescent="0.3">
      <c r="A972" s="4">
        <v>971</v>
      </c>
      <c r="B972" s="2" t="s">
        <v>353</v>
      </c>
      <c r="C972" s="3"/>
      <c r="D972" s="3"/>
    </row>
    <row r="973" spans="1:4" ht="18.75" x14ac:dyDescent="0.3">
      <c r="A973" s="4">
        <v>972</v>
      </c>
      <c r="B973" s="2" t="s">
        <v>353</v>
      </c>
      <c r="C973" s="3"/>
      <c r="D973" s="3"/>
    </row>
    <row r="974" spans="1:4" ht="18.75" x14ac:dyDescent="0.3">
      <c r="A974" s="4">
        <v>973</v>
      </c>
      <c r="B974" s="2" t="s">
        <v>353</v>
      </c>
      <c r="C974" s="3"/>
      <c r="D974" s="3"/>
    </row>
    <row r="975" spans="1:4" ht="18.75" x14ac:dyDescent="0.3">
      <c r="A975" s="4">
        <v>974</v>
      </c>
      <c r="B975" s="2" t="s">
        <v>353</v>
      </c>
      <c r="C975" s="3"/>
      <c r="D975" s="3"/>
    </row>
    <row r="976" spans="1:4" ht="18.75" x14ac:dyDescent="0.3">
      <c r="A976" s="4">
        <v>975</v>
      </c>
      <c r="B976" s="2" t="s">
        <v>353</v>
      </c>
      <c r="C976" s="3"/>
      <c r="D976" s="3"/>
    </row>
    <row r="977" spans="1:4" ht="18.75" x14ac:dyDescent="0.3">
      <c r="A977" s="4">
        <v>976</v>
      </c>
      <c r="B977" s="2" t="s">
        <v>353</v>
      </c>
      <c r="C977" s="3"/>
      <c r="D977" s="3"/>
    </row>
    <row r="978" spans="1:4" ht="18.75" x14ac:dyDescent="0.3">
      <c r="A978" s="4">
        <v>977</v>
      </c>
      <c r="B978" s="2" t="s">
        <v>353</v>
      </c>
      <c r="C978" s="3"/>
      <c r="D978" s="3"/>
    </row>
    <row r="979" spans="1:4" ht="18.75" x14ac:dyDescent="0.3">
      <c r="A979" s="4">
        <v>978</v>
      </c>
      <c r="B979" s="2" t="s">
        <v>353</v>
      </c>
      <c r="C979" s="3"/>
      <c r="D979" s="3"/>
    </row>
    <row r="980" spans="1:4" ht="18.75" x14ac:dyDescent="0.3">
      <c r="A980" s="4">
        <v>979</v>
      </c>
      <c r="B980" s="2" t="s">
        <v>353</v>
      </c>
      <c r="C980" s="3"/>
      <c r="D980" s="3"/>
    </row>
    <row r="981" spans="1:4" ht="18.75" x14ac:dyDescent="0.3">
      <c r="A981" s="4">
        <v>980</v>
      </c>
      <c r="B981" s="2" t="s">
        <v>353</v>
      </c>
      <c r="C981" s="3"/>
      <c r="D981" s="3"/>
    </row>
    <row r="982" spans="1:4" ht="18.75" x14ac:dyDescent="0.3">
      <c r="A982" s="4">
        <v>981</v>
      </c>
      <c r="B982" s="2" t="s">
        <v>353</v>
      </c>
      <c r="C982" s="3"/>
      <c r="D982" s="3"/>
    </row>
    <row r="983" spans="1:4" ht="18.75" x14ac:dyDescent="0.3">
      <c r="A983" s="4">
        <v>982</v>
      </c>
      <c r="B983" s="2" t="s">
        <v>353</v>
      </c>
      <c r="C983" s="3"/>
      <c r="D983" s="3"/>
    </row>
    <row r="984" spans="1:4" ht="18.75" x14ac:dyDescent="0.3">
      <c r="A984" s="4">
        <v>983</v>
      </c>
      <c r="B984" s="2" t="s">
        <v>353</v>
      </c>
      <c r="C984" s="3"/>
      <c r="D984" s="3"/>
    </row>
    <row r="985" spans="1:4" ht="18.75" x14ac:dyDescent="0.3">
      <c r="A985" s="4">
        <v>984</v>
      </c>
      <c r="B985" s="2" t="s">
        <v>353</v>
      </c>
      <c r="C985" s="3"/>
      <c r="D985" s="3"/>
    </row>
    <row r="986" spans="1:4" ht="18.75" x14ac:dyDescent="0.3">
      <c r="A986" s="4">
        <v>985</v>
      </c>
      <c r="B986" s="2" t="s">
        <v>353</v>
      </c>
      <c r="C986" s="3"/>
      <c r="D986" s="3"/>
    </row>
    <row r="987" spans="1:4" ht="18.75" x14ac:dyDescent="0.3">
      <c r="A987" s="4">
        <v>986</v>
      </c>
      <c r="B987" s="2" t="s">
        <v>353</v>
      </c>
      <c r="C987" s="3"/>
      <c r="D987" s="3"/>
    </row>
    <row r="988" spans="1:4" ht="18.75" x14ac:dyDescent="0.3">
      <c r="A988" s="4">
        <v>987</v>
      </c>
      <c r="B988" s="2" t="s">
        <v>353</v>
      </c>
      <c r="C988" s="3"/>
      <c r="D988" s="3"/>
    </row>
    <row r="989" spans="1:4" ht="18.75" x14ac:dyDescent="0.3">
      <c r="A989" s="4">
        <v>988</v>
      </c>
      <c r="B989" s="2" t="s">
        <v>353</v>
      </c>
      <c r="C989" s="3"/>
      <c r="D989" s="3"/>
    </row>
    <row r="990" spans="1:4" ht="18.75" x14ac:dyDescent="0.3">
      <c r="A990" s="4">
        <v>989</v>
      </c>
      <c r="B990" s="2" t="s">
        <v>353</v>
      </c>
      <c r="C990" s="3"/>
      <c r="D990" s="3"/>
    </row>
    <row r="991" spans="1:4" ht="18.75" x14ac:dyDescent="0.3">
      <c r="A991" s="4">
        <v>990</v>
      </c>
      <c r="B991" s="2" t="s">
        <v>353</v>
      </c>
      <c r="C991" s="3"/>
      <c r="D991" s="3"/>
    </row>
    <row r="992" spans="1:4" ht="18.75" x14ac:dyDescent="0.3">
      <c r="A992" s="4">
        <v>991</v>
      </c>
      <c r="B992" s="2" t="s">
        <v>353</v>
      </c>
      <c r="C992" s="3"/>
      <c r="D992" s="3"/>
    </row>
    <row r="993" spans="1:4" ht="18.75" x14ac:dyDescent="0.3">
      <c r="A993" s="4">
        <v>992</v>
      </c>
      <c r="B993" s="2" t="s">
        <v>353</v>
      </c>
      <c r="C993" s="3"/>
      <c r="D993" s="3"/>
    </row>
    <row r="994" spans="1:4" ht="18.75" x14ac:dyDescent="0.3">
      <c r="A994" s="4">
        <v>993</v>
      </c>
      <c r="B994" s="2" t="s">
        <v>353</v>
      </c>
      <c r="C994" s="3"/>
      <c r="D994" s="3"/>
    </row>
    <row r="995" spans="1:4" ht="18.75" x14ac:dyDescent="0.3">
      <c r="A995" s="4">
        <v>994</v>
      </c>
      <c r="B995" s="2" t="s">
        <v>353</v>
      </c>
      <c r="C995" s="3"/>
      <c r="D995" s="3"/>
    </row>
    <row r="996" spans="1:4" ht="18.75" x14ac:dyDescent="0.3">
      <c r="A996" s="4">
        <v>995</v>
      </c>
      <c r="B996" s="2" t="s">
        <v>353</v>
      </c>
      <c r="C996" s="3"/>
      <c r="D996" s="3"/>
    </row>
    <row r="997" spans="1:4" ht="18.75" x14ac:dyDescent="0.3">
      <c r="A997" s="4">
        <v>996</v>
      </c>
      <c r="B997" s="2" t="s">
        <v>353</v>
      </c>
      <c r="C997" s="3"/>
      <c r="D997" s="3"/>
    </row>
    <row r="998" spans="1:4" ht="18.75" x14ac:dyDescent="0.3">
      <c r="A998" s="4">
        <v>997</v>
      </c>
      <c r="B998" s="2" t="s">
        <v>353</v>
      </c>
      <c r="C998" s="3"/>
      <c r="D998" s="3"/>
    </row>
    <row r="999" spans="1:4" ht="18.75" x14ac:dyDescent="0.3">
      <c r="A999" s="4">
        <v>998</v>
      </c>
      <c r="B999" s="2" t="s">
        <v>353</v>
      </c>
      <c r="C999" s="3"/>
      <c r="D999" s="3"/>
    </row>
    <row r="1000" spans="1:4" ht="18.75" x14ac:dyDescent="0.3">
      <c r="A1000" s="4">
        <v>999</v>
      </c>
      <c r="B1000" s="2" t="s">
        <v>353</v>
      </c>
      <c r="C1000" s="3"/>
      <c r="D1000" s="3"/>
    </row>
    <row r="1001" spans="1:4" ht="18.75" x14ac:dyDescent="0.3">
      <c r="A1001" s="4">
        <v>1000</v>
      </c>
      <c r="B1001" s="2" t="s">
        <v>353</v>
      </c>
      <c r="C1001" s="3"/>
      <c r="D1001" s="3"/>
    </row>
    <row r="1002" spans="1:4" ht="18.75" x14ac:dyDescent="0.3">
      <c r="A1002" s="4">
        <v>1001</v>
      </c>
      <c r="B1002" s="2" t="s">
        <v>353</v>
      </c>
      <c r="C1002" s="3"/>
      <c r="D1002" s="3"/>
    </row>
    <row r="1003" spans="1:4" ht="18.75" x14ac:dyDescent="0.3">
      <c r="A1003" s="4">
        <v>1002</v>
      </c>
      <c r="B1003" s="2" t="s">
        <v>353</v>
      </c>
      <c r="C1003" s="3"/>
      <c r="D1003" s="3"/>
    </row>
    <row r="1004" spans="1:4" ht="18.75" x14ac:dyDescent="0.3">
      <c r="A1004" s="4">
        <v>1003</v>
      </c>
      <c r="B1004" s="2" t="s">
        <v>353</v>
      </c>
      <c r="C1004" s="3"/>
      <c r="D1004" s="3"/>
    </row>
    <row r="1005" spans="1:4" ht="18.75" x14ac:dyDescent="0.3">
      <c r="A1005" s="4">
        <v>1004</v>
      </c>
      <c r="B1005" s="2" t="s">
        <v>353</v>
      </c>
      <c r="C1005" s="3"/>
      <c r="D1005" s="3"/>
    </row>
    <row r="1006" spans="1:4" ht="18.75" x14ac:dyDescent="0.3">
      <c r="A1006" s="4">
        <v>1005</v>
      </c>
      <c r="B1006" s="2" t="s">
        <v>353</v>
      </c>
      <c r="C1006" s="3"/>
      <c r="D1006" s="3"/>
    </row>
    <row r="1007" spans="1:4" ht="18.75" x14ac:dyDescent="0.3">
      <c r="A1007" s="4">
        <v>1006</v>
      </c>
      <c r="B1007" s="2" t="s">
        <v>353</v>
      </c>
      <c r="C1007" s="3"/>
      <c r="D1007" s="3"/>
    </row>
    <row r="1008" spans="1:4" ht="18.75" x14ac:dyDescent="0.3">
      <c r="A1008" s="4">
        <v>1007</v>
      </c>
      <c r="B1008" s="2" t="s">
        <v>353</v>
      </c>
      <c r="C1008" s="3"/>
      <c r="D1008" s="3"/>
    </row>
    <row r="1009" spans="1:4" ht="18.75" x14ac:dyDescent="0.3">
      <c r="A1009" s="4">
        <v>1008</v>
      </c>
      <c r="B1009" s="2" t="s">
        <v>353</v>
      </c>
      <c r="C1009" s="3"/>
      <c r="D1009" s="3"/>
    </row>
    <row r="1010" spans="1:4" ht="18.75" x14ac:dyDescent="0.3">
      <c r="A1010" s="4">
        <v>1009</v>
      </c>
      <c r="B1010" s="2" t="s">
        <v>353</v>
      </c>
      <c r="C1010" s="3"/>
      <c r="D1010" s="3"/>
    </row>
    <row r="1011" spans="1:4" ht="18.75" x14ac:dyDescent="0.3">
      <c r="A1011" s="4">
        <v>1010</v>
      </c>
      <c r="B1011" s="2" t="s">
        <v>353</v>
      </c>
      <c r="C1011" s="3"/>
      <c r="D1011" s="3"/>
    </row>
    <row r="1012" spans="1:4" ht="18.75" x14ac:dyDescent="0.3">
      <c r="A1012" s="4">
        <v>1011</v>
      </c>
      <c r="B1012" s="2" t="s">
        <v>353</v>
      </c>
      <c r="C1012" s="3"/>
      <c r="D1012" s="3"/>
    </row>
    <row r="1013" spans="1:4" ht="18.75" x14ac:dyDescent="0.3">
      <c r="A1013" s="4">
        <v>1012</v>
      </c>
      <c r="B1013" s="2" t="s">
        <v>353</v>
      </c>
      <c r="C1013" s="3"/>
      <c r="D1013" s="3"/>
    </row>
    <row r="1014" spans="1:4" ht="18.75" x14ac:dyDescent="0.3">
      <c r="A1014" s="4">
        <v>1013</v>
      </c>
      <c r="B1014" s="2" t="s">
        <v>353</v>
      </c>
      <c r="C1014" s="3"/>
      <c r="D1014" s="3"/>
    </row>
    <row r="1015" spans="1:4" ht="18.75" x14ac:dyDescent="0.3">
      <c r="A1015" s="4">
        <v>1014</v>
      </c>
      <c r="B1015" s="2" t="s">
        <v>353</v>
      </c>
      <c r="C1015" s="3"/>
      <c r="D1015" s="3"/>
    </row>
    <row r="1016" spans="1:4" ht="18.75" x14ac:dyDescent="0.3">
      <c r="A1016" s="4">
        <v>1015</v>
      </c>
      <c r="B1016" s="2" t="s">
        <v>353</v>
      </c>
      <c r="C1016" s="3"/>
      <c r="D1016" s="3"/>
    </row>
    <row r="1017" spans="1:4" ht="18.75" x14ac:dyDescent="0.3">
      <c r="A1017" s="4">
        <v>1016</v>
      </c>
      <c r="B1017" s="2" t="s">
        <v>353</v>
      </c>
      <c r="C1017" s="3"/>
      <c r="D1017" s="3"/>
    </row>
    <row r="1018" spans="1:4" ht="18.75" x14ac:dyDescent="0.3">
      <c r="A1018" s="4">
        <v>1017</v>
      </c>
      <c r="B1018" s="2" t="s">
        <v>353</v>
      </c>
      <c r="C1018" s="3"/>
      <c r="D1018" s="3"/>
    </row>
    <row r="1019" spans="1:4" ht="18.75" x14ac:dyDescent="0.3">
      <c r="A1019" s="4">
        <v>1018</v>
      </c>
      <c r="B1019" s="2" t="s">
        <v>353</v>
      </c>
      <c r="C1019" s="3"/>
      <c r="D1019" s="3"/>
    </row>
    <row r="1020" spans="1:4" ht="18.75" x14ac:dyDescent="0.3">
      <c r="A1020" s="4">
        <v>1019</v>
      </c>
      <c r="B1020" s="2" t="s">
        <v>353</v>
      </c>
      <c r="C1020" s="3"/>
      <c r="D1020" s="3"/>
    </row>
    <row r="1021" spans="1:4" ht="18.75" x14ac:dyDescent="0.3">
      <c r="A1021" s="4">
        <v>1020</v>
      </c>
      <c r="B1021" s="2" t="s">
        <v>353</v>
      </c>
      <c r="C1021" s="3"/>
      <c r="D1021" s="3"/>
    </row>
    <row r="1022" spans="1:4" ht="18.75" x14ac:dyDescent="0.3">
      <c r="A1022" s="4">
        <v>1021</v>
      </c>
      <c r="B1022" s="2" t="s">
        <v>353</v>
      </c>
      <c r="C1022" s="3"/>
      <c r="D1022" s="3"/>
    </row>
    <row r="1023" spans="1:4" ht="18.75" x14ac:dyDescent="0.3">
      <c r="A1023" s="4">
        <v>1022</v>
      </c>
      <c r="B1023" s="2" t="s">
        <v>353</v>
      </c>
      <c r="C1023" s="3"/>
      <c r="D1023" s="3"/>
    </row>
    <row r="1024" spans="1:4" ht="18.75" x14ac:dyDescent="0.3">
      <c r="A1024" s="4">
        <v>1023</v>
      </c>
      <c r="B1024" s="2" t="s">
        <v>353</v>
      </c>
      <c r="C1024" s="3"/>
      <c r="D1024" s="3"/>
    </row>
    <row r="1025" spans="1:4" ht="18.75" x14ac:dyDescent="0.3">
      <c r="A1025" s="4">
        <v>1024</v>
      </c>
      <c r="B1025" s="2" t="s">
        <v>353</v>
      </c>
      <c r="C1025" s="3"/>
      <c r="D1025" s="3"/>
    </row>
    <row r="1026" spans="1:4" ht="18.75" x14ac:dyDescent="0.3">
      <c r="A1026" s="4">
        <v>1025</v>
      </c>
      <c r="B1026" s="2" t="s">
        <v>353</v>
      </c>
      <c r="C1026" s="3"/>
      <c r="D1026" s="3"/>
    </row>
    <row r="1027" spans="1:4" ht="18.75" x14ac:dyDescent="0.3">
      <c r="A1027" s="4">
        <v>1026</v>
      </c>
      <c r="B1027" s="2" t="s">
        <v>353</v>
      </c>
      <c r="C1027" s="3"/>
      <c r="D1027" s="3"/>
    </row>
    <row r="1028" spans="1:4" ht="18.75" x14ac:dyDescent="0.3">
      <c r="A1028" s="4">
        <v>1027</v>
      </c>
      <c r="B1028" s="2" t="s">
        <v>353</v>
      </c>
      <c r="C1028" s="3"/>
      <c r="D1028" s="3"/>
    </row>
    <row r="1029" spans="1:4" ht="18.75" x14ac:dyDescent="0.3">
      <c r="A1029" s="4">
        <v>1028</v>
      </c>
      <c r="B1029" s="2" t="s">
        <v>353</v>
      </c>
      <c r="C1029" s="3"/>
      <c r="D1029" s="3"/>
    </row>
    <row r="1030" spans="1:4" ht="18.75" x14ac:dyDescent="0.3">
      <c r="A1030" s="4">
        <v>1029</v>
      </c>
      <c r="B1030" s="2" t="s">
        <v>353</v>
      </c>
      <c r="C1030" s="3"/>
      <c r="D1030" s="3"/>
    </row>
    <row r="1031" spans="1:4" ht="18.75" x14ac:dyDescent="0.3">
      <c r="A1031" s="4">
        <v>1030</v>
      </c>
      <c r="B1031" s="2" t="s">
        <v>353</v>
      </c>
      <c r="C1031" s="3"/>
      <c r="D1031" s="3"/>
    </row>
    <row r="1032" spans="1:4" ht="18.75" x14ac:dyDescent="0.3">
      <c r="A1032" s="4">
        <v>1031</v>
      </c>
      <c r="B1032" s="2" t="s">
        <v>353</v>
      </c>
      <c r="C1032" s="3"/>
      <c r="D1032" s="3"/>
    </row>
    <row r="1033" spans="1:4" ht="18.75" x14ac:dyDescent="0.3">
      <c r="A1033" s="4">
        <v>1032</v>
      </c>
      <c r="B1033" s="2" t="s">
        <v>353</v>
      </c>
      <c r="C1033" s="3"/>
      <c r="D1033" s="3"/>
    </row>
    <row r="1034" spans="1:4" ht="18.75" x14ac:dyDescent="0.3">
      <c r="A1034" s="4">
        <v>1033</v>
      </c>
      <c r="B1034" s="2" t="s">
        <v>353</v>
      </c>
      <c r="C1034" s="3"/>
      <c r="D1034" s="3"/>
    </row>
    <row r="1035" spans="1:4" ht="18.75" x14ac:dyDescent="0.3">
      <c r="A1035" s="4">
        <v>1034</v>
      </c>
      <c r="B1035" s="2" t="s">
        <v>353</v>
      </c>
      <c r="C1035" s="3"/>
      <c r="D1035" s="3"/>
    </row>
    <row r="1036" spans="1:4" ht="18.75" x14ac:dyDescent="0.3">
      <c r="A1036" s="4">
        <v>1035</v>
      </c>
      <c r="B1036" s="2" t="s">
        <v>353</v>
      </c>
      <c r="C1036" s="3"/>
      <c r="D1036" s="3"/>
    </row>
    <row r="1037" spans="1:4" ht="18.75" x14ac:dyDescent="0.3">
      <c r="A1037" s="4">
        <v>1036</v>
      </c>
      <c r="B1037" s="2" t="s">
        <v>353</v>
      </c>
      <c r="C1037" s="3"/>
      <c r="D1037" s="3"/>
    </row>
    <row r="1038" spans="1:4" ht="18.75" x14ac:dyDescent="0.3">
      <c r="A1038" s="4">
        <v>1037</v>
      </c>
      <c r="B1038" s="2" t="s">
        <v>353</v>
      </c>
      <c r="C1038" s="3"/>
      <c r="D1038" s="3"/>
    </row>
    <row r="1039" spans="1:4" ht="18.75" x14ac:dyDescent="0.3">
      <c r="A1039" s="4">
        <v>1038</v>
      </c>
      <c r="B1039" s="2" t="s">
        <v>353</v>
      </c>
      <c r="C1039" s="3"/>
      <c r="D1039" s="3"/>
    </row>
    <row r="1040" spans="1:4" ht="18.75" x14ac:dyDescent="0.3">
      <c r="A1040" s="4">
        <v>1039</v>
      </c>
      <c r="B1040" s="2" t="s">
        <v>353</v>
      </c>
      <c r="C1040" s="3"/>
      <c r="D1040" s="3"/>
    </row>
    <row r="1041" spans="1:4" ht="18.75" x14ac:dyDescent="0.3">
      <c r="A1041" s="4">
        <v>1040</v>
      </c>
      <c r="B1041" s="2" t="s">
        <v>353</v>
      </c>
      <c r="C1041" s="3"/>
      <c r="D1041" s="3"/>
    </row>
    <row r="1042" spans="1:4" ht="18.75" x14ac:dyDescent="0.3">
      <c r="A1042" s="4">
        <v>1041</v>
      </c>
      <c r="B1042" s="2" t="s">
        <v>353</v>
      </c>
      <c r="C1042" s="3"/>
      <c r="D1042" s="3"/>
    </row>
    <row r="1043" spans="1:4" ht="18.75" x14ac:dyDescent="0.3">
      <c r="A1043" s="4">
        <v>1042</v>
      </c>
      <c r="B1043" s="2" t="s">
        <v>353</v>
      </c>
      <c r="C1043" s="3"/>
      <c r="D1043" s="3"/>
    </row>
    <row r="1044" spans="1:4" ht="18.75" x14ac:dyDescent="0.3">
      <c r="A1044" s="4">
        <v>1043</v>
      </c>
      <c r="B1044" s="2" t="s">
        <v>353</v>
      </c>
      <c r="C1044" s="3"/>
      <c r="D1044" s="3"/>
    </row>
    <row r="1045" spans="1:4" ht="18.75" x14ac:dyDescent="0.3">
      <c r="A1045" s="4">
        <v>1044</v>
      </c>
      <c r="B1045" s="2" t="s">
        <v>353</v>
      </c>
      <c r="C1045" s="3"/>
      <c r="D1045" s="3"/>
    </row>
    <row r="1046" spans="1:4" ht="18.75" x14ac:dyDescent="0.3">
      <c r="A1046" s="4">
        <v>1045</v>
      </c>
      <c r="B1046" s="2" t="s">
        <v>353</v>
      </c>
      <c r="C1046" s="3"/>
      <c r="D1046" s="3"/>
    </row>
    <row r="1047" spans="1:4" ht="18.75" x14ac:dyDescent="0.3">
      <c r="A1047" s="4">
        <v>1046</v>
      </c>
      <c r="B1047" s="2" t="s">
        <v>353</v>
      </c>
      <c r="C1047" s="3"/>
      <c r="D1047" s="3"/>
    </row>
    <row r="1048" spans="1:4" ht="18.75" x14ac:dyDescent="0.3">
      <c r="A1048" s="4">
        <v>1047</v>
      </c>
      <c r="B1048" s="2" t="s">
        <v>353</v>
      </c>
      <c r="C1048" s="3"/>
      <c r="D1048" s="3"/>
    </row>
    <row r="1049" spans="1:4" ht="18.75" x14ac:dyDescent="0.3">
      <c r="A1049" s="4">
        <v>1048</v>
      </c>
      <c r="B1049" s="2" t="s">
        <v>353</v>
      </c>
      <c r="C1049" s="3"/>
      <c r="D1049" s="3"/>
    </row>
    <row r="1050" spans="1:4" ht="18.75" x14ac:dyDescent="0.3">
      <c r="A1050" s="4">
        <v>1049</v>
      </c>
      <c r="B1050" s="2" t="s">
        <v>353</v>
      </c>
      <c r="C1050" s="3"/>
      <c r="D1050" s="3"/>
    </row>
    <row r="1051" spans="1:4" ht="18.75" x14ac:dyDescent="0.3">
      <c r="A1051" s="4">
        <v>1050</v>
      </c>
      <c r="B1051" s="2" t="s">
        <v>353</v>
      </c>
      <c r="C1051" s="3"/>
      <c r="D1051" s="3"/>
    </row>
    <row r="1052" spans="1:4" ht="18.75" x14ac:dyDescent="0.3">
      <c r="A1052" s="4">
        <v>1051</v>
      </c>
      <c r="B1052" s="2" t="s">
        <v>353</v>
      </c>
      <c r="C1052" s="3"/>
      <c r="D1052" s="3"/>
    </row>
    <row r="1053" spans="1:4" ht="18.75" x14ac:dyDescent="0.3">
      <c r="A1053" s="4">
        <v>1052</v>
      </c>
      <c r="B1053" s="2" t="s">
        <v>353</v>
      </c>
      <c r="C1053" s="3"/>
      <c r="D1053" s="3"/>
    </row>
    <row r="1054" spans="1:4" ht="18.75" x14ac:dyDescent="0.3">
      <c r="A1054" s="4">
        <v>1053</v>
      </c>
      <c r="B1054" s="2" t="s">
        <v>353</v>
      </c>
      <c r="C1054" s="3"/>
      <c r="D1054" s="3"/>
    </row>
    <row r="1055" spans="1:4" ht="18.75" x14ac:dyDescent="0.3">
      <c r="A1055" s="4">
        <v>1054</v>
      </c>
      <c r="B1055" s="2" t="s">
        <v>353</v>
      </c>
      <c r="C1055" s="3"/>
      <c r="D1055" s="3"/>
    </row>
    <row r="1056" spans="1:4" ht="18.75" x14ac:dyDescent="0.3">
      <c r="A1056" s="4">
        <v>1055</v>
      </c>
      <c r="B1056" s="2" t="s">
        <v>353</v>
      </c>
      <c r="C1056" s="3"/>
      <c r="D1056" s="3"/>
    </row>
    <row r="1057" spans="1:4" ht="18.75" x14ac:dyDescent="0.3">
      <c r="A1057" s="4">
        <v>1056</v>
      </c>
      <c r="B1057" s="2" t="s">
        <v>353</v>
      </c>
      <c r="C1057" s="3"/>
      <c r="D1057" s="3"/>
    </row>
    <row r="1058" spans="1:4" ht="18.75" x14ac:dyDescent="0.3">
      <c r="A1058" s="4">
        <v>1057</v>
      </c>
      <c r="B1058" s="2" t="s">
        <v>353</v>
      </c>
      <c r="C1058" s="3"/>
      <c r="D1058" s="3"/>
    </row>
    <row r="1059" spans="1:4" ht="18.75" x14ac:dyDescent="0.3">
      <c r="A1059" s="4">
        <v>1058</v>
      </c>
      <c r="B1059" s="2" t="s">
        <v>353</v>
      </c>
      <c r="C1059" s="3"/>
      <c r="D1059" s="3"/>
    </row>
    <row r="1060" spans="1:4" ht="18.75" x14ac:dyDescent="0.3">
      <c r="A1060" s="4">
        <v>1059</v>
      </c>
      <c r="B1060" s="2" t="s">
        <v>353</v>
      </c>
      <c r="C1060" s="3"/>
      <c r="D1060" s="3"/>
    </row>
    <row r="1061" spans="1:4" ht="18.75" x14ac:dyDescent="0.3">
      <c r="A1061" s="4">
        <v>1060</v>
      </c>
      <c r="B1061" s="2" t="s">
        <v>353</v>
      </c>
      <c r="C1061" s="3"/>
      <c r="D1061" s="3"/>
    </row>
    <row r="1062" spans="1:4" ht="18.75" x14ac:dyDescent="0.3">
      <c r="A1062" s="4">
        <v>1061</v>
      </c>
      <c r="B1062" s="2" t="s">
        <v>353</v>
      </c>
      <c r="C1062" s="3"/>
      <c r="D1062" s="3"/>
    </row>
    <row r="1063" spans="1:4" ht="18.75" x14ac:dyDescent="0.3">
      <c r="A1063" s="4">
        <v>1062</v>
      </c>
      <c r="B1063" s="2" t="s">
        <v>353</v>
      </c>
      <c r="C1063" s="3"/>
      <c r="D1063" s="3"/>
    </row>
    <row r="1064" spans="1:4" ht="18.75" x14ac:dyDescent="0.3">
      <c r="A1064" s="4">
        <v>1063</v>
      </c>
      <c r="B1064" s="2" t="s">
        <v>353</v>
      </c>
      <c r="C1064" s="3"/>
      <c r="D1064" s="3"/>
    </row>
    <row r="1065" spans="1:4" ht="18.75" x14ac:dyDescent="0.3">
      <c r="A1065" s="4">
        <v>1064</v>
      </c>
      <c r="B1065" s="2" t="s">
        <v>353</v>
      </c>
      <c r="C1065" s="3"/>
      <c r="D1065" s="3"/>
    </row>
    <row r="1066" spans="1:4" ht="18.75" x14ac:dyDescent="0.3">
      <c r="A1066" s="4">
        <v>1065</v>
      </c>
      <c r="B1066" s="2" t="s">
        <v>353</v>
      </c>
      <c r="C1066" s="3"/>
      <c r="D1066" s="3"/>
    </row>
    <row r="1067" spans="1:4" ht="18.75" x14ac:dyDescent="0.3">
      <c r="A1067" s="4">
        <v>1066</v>
      </c>
      <c r="B1067" s="2" t="s">
        <v>353</v>
      </c>
      <c r="C1067" s="3"/>
      <c r="D1067" s="3"/>
    </row>
    <row r="1068" spans="1:4" ht="18.75" x14ac:dyDescent="0.3">
      <c r="A1068" s="4">
        <v>1067</v>
      </c>
      <c r="B1068" s="2" t="s">
        <v>353</v>
      </c>
      <c r="C1068" s="3"/>
      <c r="D1068" s="3"/>
    </row>
    <row r="1069" spans="1:4" ht="18.75" x14ac:dyDescent="0.3">
      <c r="A1069" s="4">
        <v>1068</v>
      </c>
      <c r="B1069" s="2" t="s">
        <v>353</v>
      </c>
      <c r="C1069" s="3"/>
      <c r="D1069" s="3"/>
    </row>
    <row r="1070" spans="1:4" ht="18.75" x14ac:dyDescent="0.3">
      <c r="A1070" s="4">
        <v>1069</v>
      </c>
      <c r="B1070" s="2" t="s">
        <v>353</v>
      </c>
      <c r="C1070" s="3"/>
      <c r="D1070" s="3"/>
    </row>
    <row r="1071" spans="1:4" ht="18.75" x14ac:dyDescent="0.3">
      <c r="A1071" s="4">
        <v>1070</v>
      </c>
      <c r="B1071" s="2" t="s">
        <v>353</v>
      </c>
      <c r="C1071" s="3"/>
      <c r="D1071" s="3"/>
    </row>
    <row r="1072" spans="1:4" ht="18.75" x14ac:dyDescent="0.3">
      <c r="A1072" s="4">
        <v>1071</v>
      </c>
      <c r="B1072" s="2" t="s">
        <v>353</v>
      </c>
      <c r="C1072" s="3"/>
      <c r="D1072" s="3"/>
    </row>
    <row r="1073" spans="1:4" ht="18.75" x14ac:dyDescent="0.3">
      <c r="A1073" s="4">
        <v>1072</v>
      </c>
      <c r="B1073" s="2" t="s">
        <v>353</v>
      </c>
      <c r="C1073" s="3"/>
      <c r="D1073" s="3"/>
    </row>
    <row r="1074" spans="1:4" ht="18.75" x14ac:dyDescent="0.3">
      <c r="A1074" s="4">
        <v>1073</v>
      </c>
      <c r="B1074" s="2" t="s">
        <v>353</v>
      </c>
      <c r="C1074" s="3"/>
      <c r="D1074" s="3"/>
    </row>
    <row r="1075" spans="1:4" ht="18.75" x14ac:dyDescent="0.3">
      <c r="A1075" s="4">
        <v>1074</v>
      </c>
      <c r="B1075" s="2" t="s">
        <v>353</v>
      </c>
      <c r="C1075" s="3"/>
      <c r="D1075" s="3"/>
    </row>
    <row r="1076" spans="1:4" ht="18.75" x14ac:dyDescent="0.3">
      <c r="A1076" s="4">
        <v>1075</v>
      </c>
      <c r="B1076" s="2" t="s">
        <v>353</v>
      </c>
      <c r="C1076" s="3"/>
      <c r="D1076" s="3"/>
    </row>
    <row r="1077" spans="1:4" ht="18.75" x14ac:dyDescent="0.3">
      <c r="A1077" s="4">
        <v>1076</v>
      </c>
      <c r="B1077" s="2" t="s">
        <v>353</v>
      </c>
      <c r="C1077" s="3"/>
      <c r="D1077" s="3"/>
    </row>
    <row r="1078" spans="1:4" ht="18.75" x14ac:dyDescent="0.3">
      <c r="A1078" s="4">
        <v>1077</v>
      </c>
      <c r="B1078" s="2" t="s">
        <v>353</v>
      </c>
      <c r="C1078" s="3"/>
      <c r="D1078" s="3"/>
    </row>
    <row r="1079" spans="1:4" ht="18.75" x14ac:dyDescent="0.3">
      <c r="A1079" s="4">
        <v>1078</v>
      </c>
      <c r="B1079" s="2" t="s">
        <v>353</v>
      </c>
      <c r="C1079" s="3"/>
      <c r="D1079" s="3"/>
    </row>
    <row r="1080" spans="1:4" ht="18.75" x14ac:dyDescent="0.3">
      <c r="A1080" s="4">
        <v>1079</v>
      </c>
      <c r="B1080" s="2" t="s">
        <v>353</v>
      </c>
      <c r="C1080" s="3"/>
      <c r="D1080" s="3"/>
    </row>
    <row r="1081" spans="1:4" ht="18.75" x14ac:dyDescent="0.3">
      <c r="A1081" s="4">
        <v>1080</v>
      </c>
      <c r="B1081" s="2" t="s">
        <v>353</v>
      </c>
      <c r="C1081" s="3"/>
      <c r="D1081" s="3"/>
    </row>
    <row r="1082" spans="1:4" ht="18.75" x14ac:dyDescent="0.3">
      <c r="A1082" s="4">
        <v>1081</v>
      </c>
      <c r="B1082" s="2" t="s">
        <v>353</v>
      </c>
      <c r="C1082" s="3"/>
      <c r="D1082" s="3"/>
    </row>
    <row r="1083" spans="1:4" ht="18.75" x14ac:dyDescent="0.3">
      <c r="A1083" s="4">
        <v>1082</v>
      </c>
      <c r="B1083" s="2" t="s">
        <v>353</v>
      </c>
      <c r="C1083" s="3"/>
      <c r="D1083" s="3"/>
    </row>
    <row r="1084" spans="1:4" ht="18.75" x14ac:dyDescent="0.3">
      <c r="A1084" s="4">
        <v>1083</v>
      </c>
      <c r="B1084" s="2" t="s">
        <v>353</v>
      </c>
      <c r="C1084" s="3"/>
      <c r="D1084" s="3"/>
    </row>
    <row r="1085" spans="1:4" ht="18.75" x14ac:dyDescent="0.3">
      <c r="A1085" s="4">
        <v>1084</v>
      </c>
      <c r="B1085" s="2" t="s">
        <v>353</v>
      </c>
      <c r="C1085" s="3"/>
      <c r="D1085" s="3"/>
    </row>
    <row r="1086" spans="1:4" ht="18.75" x14ac:dyDescent="0.3">
      <c r="A1086" s="4">
        <v>1085</v>
      </c>
      <c r="B1086" s="2" t="s">
        <v>353</v>
      </c>
      <c r="C1086" s="3"/>
      <c r="D1086" s="3"/>
    </row>
    <row r="1087" spans="1:4" ht="18.75" x14ac:dyDescent="0.3">
      <c r="A1087" s="4">
        <v>1086</v>
      </c>
      <c r="B1087" s="2" t="s">
        <v>353</v>
      </c>
      <c r="C1087" s="3"/>
      <c r="D1087" s="3"/>
    </row>
    <row r="1088" spans="1:4" ht="18.75" x14ac:dyDescent="0.3">
      <c r="A1088" s="4">
        <v>1087</v>
      </c>
      <c r="B1088" s="2" t="s">
        <v>353</v>
      </c>
      <c r="C1088" s="3"/>
      <c r="D1088" s="3"/>
    </row>
    <row r="1089" spans="1:4" ht="18.75" x14ac:dyDescent="0.3">
      <c r="A1089" s="4">
        <v>1088</v>
      </c>
      <c r="B1089" s="2" t="s">
        <v>353</v>
      </c>
      <c r="C1089" s="3"/>
      <c r="D1089" s="3"/>
    </row>
    <row r="1090" spans="1:4" ht="18.75" x14ac:dyDescent="0.3">
      <c r="A1090" s="4">
        <v>1089</v>
      </c>
      <c r="B1090" s="2" t="s">
        <v>353</v>
      </c>
      <c r="C1090" s="3"/>
      <c r="D1090" s="3"/>
    </row>
    <row r="1091" spans="1:4" ht="18.75" x14ac:dyDescent="0.3">
      <c r="A1091" s="4">
        <v>1090</v>
      </c>
      <c r="B1091" s="2" t="s">
        <v>353</v>
      </c>
      <c r="C1091" s="3"/>
      <c r="D1091" s="3"/>
    </row>
    <row r="1092" spans="1:4" ht="18.75" x14ac:dyDescent="0.3">
      <c r="A1092" s="4">
        <v>1091</v>
      </c>
      <c r="B1092" s="2" t="s">
        <v>353</v>
      </c>
      <c r="C1092" s="3"/>
      <c r="D1092" s="3"/>
    </row>
    <row r="1093" spans="1:4" ht="18.75" x14ac:dyDescent="0.3">
      <c r="A1093" s="4">
        <v>1092</v>
      </c>
      <c r="B1093" s="2" t="s">
        <v>353</v>
      </c>
      <c r="C1093" s="3"/>
      <c r="D1093" s="3"/>
    </row>
    <row r="1094" spans="1:4" ht="18.75" x14ac:dyDescent="0.3">
      <c r="A1094" s="4">
        <v>1093</v>
      </c>
      <c r="B1094" s="2" t="s">
        <v>353</v>
      </c>
      <c r="C1094" s="3"/>
      <c r="D1094" s="3"/>
    </row>
    <row r="1095" spans="1:4" ht="18.75" x14ac:dyDescent="0.3">
      <c r="A1095" s="4">
        <v>1094</v>
      </c>
      <c r="B1095" s="2" t="s">
        <v>353</v>
      </c>
      <c r="C1095" s="3"/>
      <c r="D1095" s="3"/>
    </row>
    <row r="1096" spans="1:4" ht="18.75" x14ac:dyDescent="0.3">
      <c r="A1096" s="4">
        <v>1095</v>
      </c>
      <c r="B1096" s="2" t="s">
        <v>353</v>
      </c>
      <c r="C1096" s="3"/>
      <c r="D1096" s="3"/>
    </row>
    <row r="1097" spans="1:4" ht="18.75" x14ac:dyDescent="0.3">
      <c r="A1097" s="4">
        <v>1096</v>
      </c>
      <c r="B1097" s="2" t="s">
        <v>353</v>
      </c>
      <c r="C1097" s="3"/>
      <c r="D1097" s="3"/>
    </row>
    <row r="1098" spans="1:4" ht="18.75" x14ac:dyDescent="0.3">
      <c r="A1098" s="4">
        <v>1097</v>
      </c>
      <c r="B1098" s="2" t="s">
        <v>353</v>
      </c>
      <c r="C1098" s="3"/>
      <c r="D1098" s="3"/>
    </row>
    <row r="1099" spans="1:4" ht="18.75" x14ac:dyDescent="0.3">
      <c r="A1099" s="4">
        <v>1098</v>
      </c>
      <c r="B1099" s="2" t="s">
        <v>353</v>
      </c>
      <c r="C1099" s="3"/>
      <c r="D1099" s="3"/>
    </row>
    <row r="1100" spans="1:4" ht="18.75" x14ac:dyDescent="0.3">
      <c r="A1100" s="4">
        <v>1099</v>
      </c>
      <c r="B1100" s="2" t="s">
        <v>353</v>
      </c>
      <c r="C1100" s="3"/>
      <c r="D1100" s="3"/>
    </row>
    <row r="1101" spans="1:4" ht="18.75" x14ac:dyDescent="0.3">
      <c r="A1101" s="4">
        <v>1100</v>
      </c>
      <c r="B1101" s="2" t="s">
        <v>353</v>
      </c>
      <c r="C1101" s="3"/>
      <c r="D1101" s="3"/>
    </row>
    <row r="1102" spans="1:4" ht="18.75" x14ac:dyDescent="0.3">
      <c r="A1102" s="4">
        <v>1101</v>
      </c>
      <c r="B1102" s="2" t="s">
        <v>353</v>
      </c>
      <c r="C1102" s="3"/>
      <c r="D1102" s="3"/>
    </row>
    <row r="1103" spans="1:4" ht="18.75" x14ac:dyDescent="0.3">
      <c r="A1103" s="4">
        <v>1102</v>
      </c>
      <c r="B1103" s="2" t="s">
        <v>353</v>
      </c>
      <c r="C1103" s="3"/>
      <c r="D1103" s="3"/>
    </row>
    <row r="1104" spans="1:4" ht="18.75" x14ac:dyDescent="0.3">
      <c r="A1104" s="4">
        <v>1103</v>
      </c>
      <c r="B1104" s="2" t="s">
        <v>353</v>
      </c>
      <c r="C1104" s="3"/>
      <c r="D1104" s="3"/>
    </row>
    <row r="1105" spans="1:4" ht="18.75" x14ac:dyDescent="0.3">
      <c r="A1105" s="4">
        <v>1104</v>
      </c>
      <c r="B1105" s="2" t="s">
        <v>353</v>
      </c>
      <c r="C1105" s="3"/>
      <c r="D1105" s="3"/>
    </row>
    <row r="1106" spans="1:4" ht="18.75" x14ac:dyDescent="0.3">
      <c r="A1106" s="4">
        <v>1105</v>
      </c>
      <c r="B1106" s="2" t="s">
        <v>353</v>
      </c>
      <c r="C1106" s="3"/>
      <c r="D1106" s="3"/>
    </row>
    <row r="1107" spans="1:4" ht="18.75" x14ac:dyDescent="0.3">
      <c r="A1107" s="4">
        <v>1106</v>
      </c>
      <c r="B1107" s="2" t="s">
        <v>353</v>
      </c>
      <c r="C1107" s="3"/>
      <c r="D1107" s="3"/>
    </row>
    <row r="1108" spans="1:4" ht="18.75" x14ac:dyDescent="0.3">
      <c r="A1108" s="4">
        <v>1107</v>
      </c>
      <c r="B1108" s="2" t="s">
        <v>353</v>
      </c>
      <c r="C1108" s="3"/>
      <c r="D1108" s="3"/>
    </row>
    <row r="1109" spans="1:4" ht="18.75" x14ac:dyDescent="0.3">
      <c r="A1109" s="4">
        <v>1108</v>
      </c>
      <c r="B1109" s="2" t="s">
        <v>353</v>
      </c>
      <c r="C1109" s="3"/>
      <c r="D1109" s="3"/>
    </row>
    <row r="1110" spans="1:4" ht="18.75" x14ac:dyDescent="0.3">
      <c r="A1110" s="4">
        <v>1109</v>
      </c>
      <c r="B1110" s="2" t="s">
        <v>353</v>
      </c>
      <c r="C1110" s="3"/>
      <c r="D1110" s="3"/>
    </row>
    <row r="1111" spans="1:4" ht="18.75" x14ac:dyDescent="0.3">
      <c r="A1111" s="4">
        <v>1110</v>
      </c>
      <c r="B1111" s="2" t="s">
        <v>353</v>
      </c>
      <c r="C1111" s="3"/>
      <c r="D1111" s="3"/>
    </row>
    <row r="1112" spans="1:4" ht="18.75" x14ac:dyDescent="0.3">
      <c r="A1112" s="4">
        <v>1111</v>
      </c>
      <c r="B1112" s="2" t="s">
        <v>353</v>
      </c>
      <c r="C1112" s="3"/>
      <c r="D1112" s="3"/>
    </row>
    <row r="1113" spans="1:4" ht="18.75" x14ac:dyDescent="0.3">
      <c r="A1113" s="4">
        <v>1112</v>
      </c>
      <c r="B1113" s="2" t="s">
        <v>353</v>
      </c>
      <c r="C1113" s="3"/>
      <c r="D1113" s="3"/>
    </row>
    <row r="1114" spans="1:4" ht="18.75" x14ac:dyDescent="0.3">
      <c r="A1114" s="4">
        <v>1113</v>
      </c>
      <c r="B1114" s="2" t="s">
        <v>353</v>
      </c>
      <c r="C1114" s="3"/>
      <c r="D1114" s="3"/>
    </row>
    <row r="1115" spans="1:4" ht="18.75" x14ac:dyDescent="0.3">
      <c r="A1115" s="4">
        <v>1114</v>
      </c>
      <c r="B1115" s="2" t="s">
        <v>353</v>
      </c>
      <c r="C1115" s="3"/>
      <c r="D1115" s="3"/>
    </row>
    <row r="1116" spans="1:4" ht="18.75" x14ac:dyDescent="0.3">
      <c r="A1116" s="4">
        <v>1115</v>
      </c>
      <c r="B1116" s="2" t="s">
        <v>353</v>
      </c>
      <c r="C1116" s="3"/>
      <c r="D1116" s="3"/>
    </row>
    <row r="1117" spans="1:4" ht="18.75" x14ac:dyDescent="0.3">
      <c r="A1117" s="4">
        <v>1116</v>
      </c>
      <c r="B1117" s="2" t="s">
        <v>353</v>
      </c>
      <c r="C1117" s="3"/>
      <c r="D1117" s="3"/>
    </row>
    <row r="1118" spans="1:4" ht="18.75" x14ac:dyDescent="0.3">
      <c r="A1118" s="4">
        <v>1117</v>
      </c>
      <c r="B1118" s="2" t="s">
        <v>353</v>
      </c>
      <c r="C1118" s="3"/>
      <c r="D1118" s="3"/>
    </row>
    <row r="1119" spans="1:4" ht="18.75" x14ac:dyDescent="0.3">
      <c r="A1119" s="4">
        <v>1118</v>
      </c>
      <c r="B1119" s="2" t="s">
        <v>353</v>
      </c>
      <c r="C1119" s="3"/>
      <c r="D1119" s="3"/>
    </row>
    <row r="1120" spans="1:4" ht="18.75" x14ac:dyDescent="0.3">
      <c r="A1120" s="4">
        <v>1119</v>
      </c>
      <c r="B1120" s="2" t="s">
        <v>353</v>
      </c>
      <c r="C1120" s="3"/>
      <c r="D1120" s="3"/>
    </row>
    <row r="1121" spans="1:4" ht="18.75" x14ac:dyDescent="0.3">
      <c r="A1121" s="4">
        <v>1120</v>
      </c>
      <c r="B1121" s="2" t="s">
        <v>353</v>
      </c>
      <c r="C1121" s="3"/>
      <c r="D1121" s="3"/>
    </row>
    <row r="1122" spans="1:4" ht="18.75" x14ac:dyDescent="0.3">
      <c r="A1122" s="4">
        <v>1121</v>
      </c>
      <c r="B1122" s="2" t="s">
        <v>353</v>
      </c>
      <c r="C1122" s="3"/>
      <c r="D1122" s="3"/>
    </row>
    <row r="1123" spans="1:4" ht="18.75" x14ac:dyDescent="0.3">
      <c r="A1123" s="4">
        <v>1122</v>
      </c>
      <c r="B1123" s="2" t="s">
        <v>353</v>
      </c>
      <c r="C1123" s="3"/>
      <c r="D1123" s="3"/>
    </row>
    <row r="1124" spans="1:4" ht="18.75" x14ac:dyDescent="0.3">
      <c r="A1124" s="4">
        <v>1123</v>
      </c>
      <c r="B1124" s="2" t="s">
        <v>353</v>
      </c>
      <c r="C1124" s="3"/>
      <c r="D1124" s="3"/>
    </row>
    <row r="1125" spans="1:4" ht="18.75" x14ac:dyDescent="0.3">
      <c r="A1125" s="4">
        <v>1124</v>
      </c>
      <c r="B1125" s="2" t="s">
        <v>353</v>
      </c>
      <c r="C1125" s="3"/>
      <c r="D1125" s="3"/>
    </row>
    <row r="1126" spans="1:4" ht="18.75" x14ac:dyDescent="0.3">
      <c r="A1126" s="4">
        <v>1125</v>
      </c>
      <c r="B1126" s="2" t="s">
        <v>353</v>
      </c>
      <c r="C1126" s="3"/>
      <c r="D1126" s="3"/>
    </row>
    <row r="1127" spans="1:4" ht="18.75" x14ac:dyDescent="0.3">
      <c r="A1127" s="4">
        <v>1126</v>
      </c>
      <c r="B1127" s="2" t="s">
        <v>353</v>
      </c>
      <c r="C1127" s="3"/>
      <c r="D1127" s="3"/>
    </row>
    <row r="1128" spans="1:4" ht="18.75" x14ac:dyDescent="0.3">
      <c r="A1128" s="4">
        <v>1127</v>
      </c>
      <c r="B1128" s="2" t="s">
        <v>353</v>
      </c>
      <c r="C1128" s="3"/>
      <c r="D1128" s="3"/>
    </row>
    <row r="1129" spans="1:4" ht="18.75" x14ac:dyDescent="0.3">
      <c r="A1129" s="4">
        <v>1128</v>
      </c>
      <c r="B1129" s="2" t="s">
        <v>353</v>
      </c>
      <c r="C1129" s="3"/>
      <c r="D1129" s="3"/>
    </row>
    <row r="1130" spans="1:4" ht="18.75" x14ac:dyDescent="0.3">
      <c r="A1130" s="4">
        <v>1129</v>
      </c>
      <c r="B1130" s="2" t="s">
        <v>353</v>
      </c>
      <c r="C1130" s="3"/>
      <c r="D1130" s="3"/>
    </row>
    <row r="1131" spans="1:4" ht="18.75" x14ac:dyDescent="0.3">
      <c r="A1131" s="4">
        <v>1130</v>
      </c>
      <c r="B1131" s="2" t="s">
        <v>353</v>
      </c>
      <c r="C1131" s="3"/>
      <c r="D1131" s="3"/>
    </row>
    <row r="1132" spans="1:4" ht="18.75" x14ac:dyDescent="0.3">
      <c r="A1132" s="4">
        <v>1131</v>
      </c>
      <c r="B1132" s="2" t="s">
        <v>353</v>
      </c>
      <c r="C1132" s="3"/>
      <c r="D1132" s="3"/>
    </row>
    <row r="1133" spans="1:4" ht="18.75" x14ac:dyDescent="0.3">
      <c r="A1133" s="4">
        <v>1132</v>
      </c>
      <c r="B1133" s="2" t="s">
        <v>353</v>
      </c>
      <c r="C1133" s="3"/>
      <c r="D1133" s="3"/>
    </row>
    <row r="1134" spans="1:4" ht="18.75" x14ac:dyDescent="0.3">
      <c r="A1134" s="4">
        <v>1133</v>
      </c>
      <c r="B1134" s="2" t="s">
        <v>353</v>
      </c>
      <c r="C1134" s="3"/>
      <c r="D1134" s="3"/>
    </row>
    <row r="1135" spans="1:4" ht="18.75" x14ac:dyDescent="0.3">
      <c r="A1135" s="4">
        <v>1134</v>
      </c>
      <c r="B1135" s="2" t="s">
        <v>353</v>
      </c>
      <c r="C1135" s="3"/>
      <c r="D1135" s="3"/>
    </row>
    <row r="1136" spans="1:4" ht="18.75" x14ac:dyDescent="0.3">
      <c r="A1136" s="4">
        <v>1135</v>
      </c>
      <c r="B1136" s="2" t="s">
        <v>353</v>
      </c>
      <c r="C1136" s="3"/>
      <c r="D1136" s="3"/>
    </row>
    <row r="1137" spans="1:4" ht="18.75" x14ac:dyDescent="0.3">
      <c r="A1137" s="4">
        <v>1136</v>
      </c>
      <c r="B1137" s="2" t="s">
        <v>353</v>
      </c>
      <c r="C1137" s="3"/>
      <c r="D1137" s="3"/>
    </row>
    <row r="1138" spans="1:4" ht="18.75" x14ac:dyDescent="0.3">
      <c r="A1138" s="4">
        <v>1137</v>
      </c>
      <c r="B1138" s="2" t="s">
        <v>353</v>
      </c>
      <c r="C1138" s="3"/>
      <c r="D1138" s="3"/>
    </row>
    <row r="1139" spans="1:4" ht="18.75" x14ac:dyDescent="0.3">
      <c r="A1139" s="4">
        <v>1138</v>
      </c>
      <c r="B1139" s="2" t="s">
        <v>353</v>
      </c>
      <c r="C1139" s="3"/>
      <c r="D1139" s="3"/>
    </row>
    <row r="1140" spans="1:4" ht="18.75" x14ac:dyDescent="0.3">
      <c r="A1140" s="4">
        <v>1139</v>
      </c>
      <c r="B1140" s="2" t="s">
        <v>353</v>
      </c>
      <c r="C1140" s="3"/>
      <c r="D1140" s="3"/>
    </row>
    <row r="1141" spans="1:4" ht="18.75" x14ac:dyDescent="0.3">
      <c r="A1141" s="4">
        <v>1140</v>
      </c>
      <c r="B1141" s="2" t="s">
        <v>353</v>
      </c>
      <c r="C1141" s="3"/>
      <c r="D1141" s="3"/>
    </row>
    <row r="1142" spans="1:4" ht="18.75" x14ac:dyDescent="0.3">
      <c r="A1142" s="4">
        <v>1141</v>
      </c>
      <c r="B1142" s="2" t="s">
        <v>353</v>
      </c>
      <c r="C1142" s="3"/>
      <c r="D1142" s="3"/>
    </row>
    <row r="1143" spans="1:4" ht="18.75" x14ac:dyDescent="0.3">
      <c r="A1143" s="4">
        <v>1142</v>
      </c>
      <c r="B1143" s="2" t="s">
        <v>353</v>
      </c>
      <c r="C1143" s="3"/>
      <c r="D1143" s="3"/>
    </row>
    <row r="1144" spans="1:4" ht="18.75" x14ac:dyDescent="0.3">
      <c r="A1144" s="4">
        <v>1143</v>
      </c>
      <c r="B1144" s="2" t="s">
        <v>353</v>
      </c>
      <c r="C1144" s="3"/>
      <c r="D1144" s="3"/>
    </row>
    <row r="1145" spans="1:4" ht="18.75" x14ac:dyDescent="0.3">
      <c r="A1145" s="4">
        <v>1144</v>
      </c>
      <c r="B1145" s="2" t="s">
        <v>353</v>
      </c>
      <c r="C1145" s="3"/>
      <c r="D1145" s="3"/>
    </row>
    <row r="1146" spans="1:4" ht="18.75" x14ac:dyDescent="0.3">
      <c r="A1146" s="4">
        <v>1145</v>
      </c>
      <c r="B1146" s="2" t="s">
        <v>353</v>
      </c>
      <c r="C1146" s="3"/>
      <c r="D1146" s="3"/>
    </row>
    <row r="1147" spans="1:4" ht="18.75" x14ac:dyDescent="0.3">
      <c r="A1147" s="4">
        <v>1146</v>
      </c>
      <c r="B1147" s="2" t="s">
        <v>353</v>
      </c>
      <c r="C1147" s="3"/>
      <c r="D1147" s="3"/>
    </row>
    <row r="1148" spans="1:4" ht="18.75" x14ac:dyDescent="0.3">
      <c r="A1148" s="4">
        <v>1147</v>
      </c>
      <c r="B1148" s="2" t="s">
        <v>353</v>
      </c>
      <c r="C1148" s="3"/>
      <c r="D1148" s="3"/>
    </row>
    <row r="1149" spans="1:4" ht="18.75" x14ac:dyDescent="0.3">
      <c r="A1149" s="4">
        <v>1148</v>
      </c>
      <c r="B1149" s="2" t="s">
        <v>353</v>
      </c>
      <c r="C1149" s="3"/>
      <c r="D1149" s="3"/>
    </row>
    <row r="1150" spans="1:4" ht="18.75" x14ac:dyDescent="0.3">
      <c r="A1150" s="4">
        <v>1149</v>
      </c>
      <c r="B1150" s="2" t="s">
        <v>353</v>
      </c>
      <c r="C1150" s="3"/>
      <c r="D1150" s="3"/>
    </row>
    <row r="1151" spans="1:4" ht="18.75" x14ac:dyDescent="0.3">
      <c r="A1151" s="4">
        <v>1150</v>
      </c>
      <c r="B1151" s="2" t="s">
        <v>353</v>
      </c>
      <c r="C1151" s="3"/>
      <c r="D1151" s="3"/>
    </row>
    <row r="1152" spans="1:4" ht="18.75" x14ac:dyDescent="0.3">
      <c r="A1152" s="4">
        <v>1151</v>
      </c>
      <c r="B1152" s="2" t="s">
        <v>353</v>
      </c>
      <c r="C1152" s="3"/>
      <c r="D1152" s="3"/>
    </row>
    <row r="1153" spans="1:4" ht="18.75" x14ac:dyDescent="0.3">
      <c r="A1153" s="4">
        <v>1152</v>
      </c>
      <c r="B1153" s="2" t="s">
        <v>353</v>
      </c>
      <c r="C1153" s="3"/>
      <c r="D1153" s="3"/>
    </row>
    <row r="1154" spans="1:4" ht="18.75" x14ac:dyDescent="0.3">
      <c r="A1154" s="4">
        <v>1153</v>
      </c>
      <c r="B1154" s="2" t="s">
        <v>353</v>
      </c>
      <c r="C1154" s="3"/>
      <c r="D1154" s="3"/>
    </row>
    <row r="1155" spans="1:4" ht="18.75" x14ac:dyDescent="0.3">
      <c r="A1155" s="4">
        <v>1154</v>
      </c>
      <c r="B1155" s="2" t="s">
        <v>353</v>
      </c>
      <c r="C1155" s="3"/>
      <c r="D1155" s="3"/>
    </row>
    <row r="1156" spans="1:4" ht="18.75" x14ac:dyDescent="0.3">
      <c r="A1156" s="4">
        <v>1155</v>
      </c>
      <c r="B1156" s="2" t="s">
        <v>353</v>
      </c>
      <c r="C1156" s="3"/>
      <c r="D1156" s="3"/>
    </row>
    <row r="1157" spans="1:4" ht="18.75" x14ac:dyDescent="0.3">
      <c r="A1157" s="4">
        <v>1156</v>
      </c>
      <c r="B1157" s="2" t="s">
        <v>353</v>
      </c>
      <c r="C1157" s="3"/>
      <c r="D1157" s="3"/>
    </row>
    <row r="1158" spans="1:4" ht="18.75" x14ac:dyDescent="0.3">
      <c r="A1158" s="4">
        <v>1157</v>
      </c>
      <c r="B1158" s="2" t="s">
        <v>353</v>
      </c>
      <c r="C1158" s="3"/>
      <c r="D1158" s="3"/>
    </row>
    <row r="1159" spans="1:4" ht="18.75" x14ac:dyDescent="0.3">
      <c r="A1159" s="4">
        <v>1158</v>
      </c>
      <c r="B1159" s="2" t="s">
        <v>353</v>
      </c>
      <c r="C1159" s="3"/>
      <c r="D1159" s="3"/>
    </row>
    <row r="1160" spans="1:4" ht="18.75" x14ac:dyDescent="0.3">
      <c r="A1160" s="4">
        <v>1159</v>
      </c>
      <c r="B1160" s="2" t="s">
        <v>353</v>
      </c>
      <c r="C1160" s="3"/>
      <c r="D1160" s="3"/>
    </row>
    <row r="1161" spans="1:4" ht="18.75" x14ac:dyDescent="0.3">
      <c r="A1161" s="4">
        <v>1160</v>
      </c>
      <c r="B1161" s="2" t="s">
        <v>353</v>
      </c>
      <c r="C1161" s="3"/>
      <c r="D1161" s="3"/>
    </row>
    <row r="1162" spans="1:4" ht="18.75" x14ac:dyDescent="0.3">
      <c r="A1162" s="4">
        <v>1161</v>
      </c>
      <c r="B1162" s="2" t="s">
        <v>353</v>
      </c>
      <c r="C1162" s="3"/>
      <c r="D1162" s="3"/>
    </row>
    <row r="1163" spans="1:4" ht="18.75" x14ac:dyDescent="0.3">
      <c r="A1163" s="4">
        <v>1162</v>
      </c>
      <c r="B1163" s="2" t="s">
        <v>353</v>
      </c>
      <c r="C1163" s="3"/>
      <c r="D1163" s="3"/>
    </row>
    <row r="1164" spans="1:4" ht="18.75" x14ac:dyDescent="0.3">
      <c r="A1164" s="4">
        <v>1163</v>
      </c>
      <c r="B1164" s="2" t="s">
        <v>353</v>
      </c>
      <c r="C1164" s="3"/>
      <c r="D1164" s="3"/>
    </row>
    <row r="1165" spans="1:4" ht="18.75" x14ac:dyDescent="0.3">
      <c r="A1165" s="4">
        <v>1164</v>
      </c>
      <c r="B1165" s="2" t="s">
        <v>353</v>
      </c>
      <c r="C1165" s="3"/>
      <c r="D1165" s="3"/>
    </row>
    <row r="1166" spans="1:4" ht="18.75" x14ac:dyDescent="0.3">
      <c r="A1166" s="4">
        <v>1165</v>
      </c>
      <c r="B1166" s="2" t="s">
        <v>353</v>
      </c>
      <c r="C1166" s="3"/>
      <c r="D1166" s="3"/>
    </row>
    <row r="1167" spans="1:4" ht="18.75" x14ac:dyDescent="0.3">
      <c r="A1167" s="4">
        <v>1166</v>
      </c>
      <c r="B1167" s="2" t="s">
        <v>353</v>
      </c>
      <c r="C1167" s="3"/>
      <c r="D1167" s="3"/>
    </row>
    <row r="1168" spans="1:4" ht="18.75" x14ac:dyDescent="0.3">
      <c r="A1168" s="4">
        <v>1167</v>
      </c>
      <c r="B1168" s="2" t="s">
        <v>353</v>
      </c>
      <c r="C1168" s="3"/>
      <c r="D1168" s="3"/>
    </row>
    <row r="1169" spans="1:4" ht="18.75" x14ac:dyDescent="0.3">
      <c r="A1169" s="4">
        <v>1168</v>
      </c>
      <c r="B1169" s="2" t="s">
        <v>353</v>
      </c>
      <c r="C1169" s="3"/>
      <c r="D1169" s="3"/>
    </row>
    <row r="1170" spans="1:4" ht="18.75" x14ac:dyDescent="0.3">
      <c r="A1170" s="4">
        <v>1169</v>
      </c>
      <c r="B1170" s="2" t="s">
        <v>353</v>
      </c>
      <c r="C1170" s="3"/>
      <c r="D1170" s="3"/>
    </row>
    <row r="1171" spans="1:4" ht="18.75" x14ac:dyDescent="0.3">
      <c r="A1171" s="4">
        <v>1170</v>
      </c>
      <c r="B1171" s="2" t="s">
        <v>353</v>
      </c>
      <c r="C1171" s="3"/>
      <c r="D1171" s="3"/>
    </row>
    <row r="1172" spans="1:4" ht="18.75" x14ac:dyDescent="0.3">
      <c r="A1172" s="4">
        <v>1171</v>
      </c>
      <c r="B1172" s="2" t="s">
        <v>353</v>
      </c>
      <c r="C1172" s="3"/>
      <c r="D1172" s="3"/>
    </row>
    <row r="1173" spans="1:4" ht="18.75" x14ac:dyDescent="0.3">
      <c r="A1173" s="4">
        <v>1172</v>
      </c>
      <c r="B1173" s="2" t="s">
        <v>353</v>
      </c>
      <c r="C1173" s="3"/>
      <c r="D1173" s="3"/>
    </row>
    <row r="1174" spans="1:4" ht="18.75" x14ac:dyDescent="0.3">
      <c r="A1174" s="4">
        <v>1173</v>
      </c>
      <c r="B1174" s="2" t="s">
        <v>353</v>
      </c>
      <c r="C1174" s="3"/>
      <c r="D1174" s="3"/>
    </row>
    <row r="1175" spans="1:4" ht="18.75" x14ac:dyDescent="0.3">
      <c r="A1175" s="4">
        <v>1174</v>
      </c>
      <c r="B1175" s="2" t="s">
        <v>353</v>
      </c>
      <c r="C1175" s="3"/>
      <c r="D1175" s="3"/>
    </row>
    <row r="1176" spans="1:4" ht="18.75" x14ac:dyDescent="0.3">
      <c r="A1176" s="4">
        <v>1175</v>
      </c>
      <c r="B1176" s="2" t="s">
        <v>353</v>
      </c>
      <c r="C1176" s="3"/>
      <c r="D1176" s="3"/>
    </row>
    <row r="1177" spans="1:4" ht="18.75" x14ac:dyDescent="0.3">
      <c r="A1177" s="4">
        <v>1176</v>
      </c>
      <c r="B1177" s="2" t="s">
        <v>353</v>
      </c>
      <c r="C1177" s="3"/>
      <c r="D1177" s="3"/>
    </row>
    <row r="1178" spans="1:4" ht="18.75" x14ac:dyDescent="0.3">
      <c r="A1178" s="4">
        <v>1177</v>
      </c>
      <c r="B1178" s="2" t="s">
        <v>353</v>
      </c>
      <c r="C1178" s="3"/>
      <c r="D1178" s="3"/>
    </row>
    <row r="1179" spans="1:4" ht="18.75" x14ac:dyDescent="0.3">
      <c r="A1179" s="4">
        <v>1178</v>
      </c>
      <c r="B1179" s="2" t="s">
        <v>353</v>
      </c>
      <c r="C1179" s="3"/>
      <c r="D1179" s="3"/>
    </row>
    <row r="1180" spans="1:4" ht="18.75" x14ac:dyDescent="0.3">
      <c r="A1180" s="4">
        <v>1179</v>
      </c>
      <c r="B1180" s="2" t="s">
        <v>353</v>
      </c>
      <c r="C1180" s="3"/>
      <c r="D1180" s="3"/>
    </row>
    <row r="1181" spans="1:4" ht="18.75" x14ac:dyDescent="0.3">
      <c r="A1181" s="4">
        <v>1180</v>
      </c>
      <c r="B1181" s="2" t="s">
        <v>353</v>
      </c>
      <c r="C1181" s="3"/>
      <c r="D1181" s="3"/>
    </row>
    <row r="1182" spans="1:4" ht="18.75" x14ac:dyDescent="0.3">
      <c r="A1182" s="4">
        <v>1181</v>
      </c>
      <c r="B1182" s="2" t="s">
        <v>353</v>
      </c>
      <c r="C1182" s="3"/>
      <c r="D1182" s="3"/>
    </row>
    <row r="1183" spans="1:4" ht="18.75" x14ac:dyDescent="0.3">
      <c r="A1183" s="4">
        <v>1182</v>
      </c>
      <c r="B1183" s="2" t="s">
        <v>353</v>
      </c>
      <c r="C1183" s="3"/>
      <c r="D1183" s="3"/>
    </row>
    <row r="1184" spans="1:4" ht="18.75" x14ac:dyDescent="0.3">
      <c r="A1184" s="4">
        <v>1183</v>
      </c>
      <c r="B1184" s="2" t="s">
        <v>353</v>
      </c>
      <c r="C1184" s="3"/>
      <c r="D1184" s="3"/>
    </row>
    <row r="1185" spans="1:4" ht="18.75" x14ac:dyDescent="0.3">
      <c r="A1185" s="4">
        <v>1184</v>
      </c>
      <c r="B1185" s="2" t="s">
        <v>353</v>
      </c>
      <c r="C1185" s="3"/>
      <c r="D1185" s="3"/>
    </row>
    <row r="1186" spans="1:4" ht="18.75" x14ac:dyDescent="0.3">
      <c r="A1186" s="4">
        <v>1185</v>
      </c>
      <c r="B1186" s="2" t="s">
        <v>353</v>
      </c>
      <c r="C1186" s="3"/>
      <c r="D1186" s="3"/>
    </row>
    <row r="1187" spans="1:4" ht="18.75" x14ac:dyDescent="0.3">
      <c r="A1187" s="4">
        <v>1186</v>
      </c>
      <c r="B1187" s="2" t="s">
        <v>353</v>
      </c>
      <c r="C1187" s="3"/>
      <c r="D1187" s="3"/>
    </row>
    <row r="1188" spans="1:4" ht="18.75" x14ac:dyDescent="0.3">
      <c r="A1188" s="4">
        <v>1187</v>
      </c>
      <c r="B1188" s="2" t="s">
        <v>353</v>
      </c>
      <c r="C1188" s="3"/>
      <c r="D1188" s="3"/>
    </row>
    <row r="1189" spans="1:4" ht="18.75" x14ac:dyDescent="0.3">
      <c r="A1189" s="4">
        <v>1188</v>
      </c>
      <c r="B1189" s="2" t="s">
        <v>353</v>
      </c>
      <c r="C1189" s="3"/>
      <c r="D1189" s="3"/>
    </row>
    <row r="1190" spans="1:4" ht="18.75" x14ac:dyDescent="0.3">
      <c r="A1190" s="4">
        <v>1189</v>
      </c>
      <c r="B1190" s="2" t="s">
        <v>353</v>
      </c>
      <c r="C1190" s="3"/>
      <c r="D1190" s="3"/>
    </row>
    <row r="1191" spans="1:4" ht="18.75" x14ac:dyDescent="0.3">
      <c r="A1191" s="4">
        <v>1190</v>
      </c>
      <c r="B1191" s="2" t="s">
        <v>353</v>
      </c>
      <c r="C1191" s="3"/>
      <c r="D1191" s="3"/>
    </row>
    <row r="1192" spans="1:4" ht="18.75" x14ac:dyDescent="0.3">
      <c r="A1192" s="4">
        <v>1191</v>
      </c>
      <c r="B1192" s="2" t="s">
        <v>353</v>
      </c>
      <c r="C1192" s="3"/>
      <c r="D1192" s="3"/>
    </row>
    <row r="1193" spans="1:4" ht="18.75" x14ac:dyDescent="0.3">
      <c r="A1193" s="4">
        <v>1192</v>
      </c>
      <c r="B1193" s="2" t="s">
        <v>353</v>
      </c>
      <c r="C1193" s="3"/>
      <c r="D1193" s="3"/>
    </row>
    <row r="1194" spans="1:4" ht="18.75" x14ac:dyDescent="0.3">
      <c r="A1194" s="4">
        <v>1193</v>
      </c>
      <c r="B1194" s="2" t="s">
        <v>353</v>
      </c>
      <c r="C1194" s="3"/>
      <c r="D1194" s="3"/>
    </row>
    <row r="1195" spans="1:4" ht="18.75" x14ac:dyDescent="0.3">
      <c r="A1195" s="4">
        <v>1194</v>
      </c>
      <c r="B1195" s="2" t="s">
        <v>353</v>
      </c>
      <c r="C1195" s="3"/>
      <c r="D1195" s="3"/>
    </row>
    <row r="1196" spans="1:4" ht="18.75" x14ac:dyDescent="0.3">
      <c r="A1196" s="4">
        <v>1195</v>
      </c>
      <c r="B1196" s="2" t="s">
        <v>353</v>
      </c>
      <c r="C1196" s="3"/>
      <c r="D1196" s="3"/>
    </row>
    <row r="1197" spans="1:4" ht="18.75" x14ac:dyDescent="0.3">
      <c r="A1197" s="4">
        <v>1196</v>
      </c>
      <c r="B1197" s="2" t="s">
        <v>353</v>
      </c>
      <c r="C1197" s="3"/>
      <c r="D1197" s="3"/>
    </row>
    <row r="1198" spans="1:4" ht="18.75" x14ac:dyDescent="0.3">
      <c r="A1198" s="4">
        <v>1197</v>
      </c>
      <c r="B1198" s="2" t="s">
        <v>353</v>
      </c>
      <c r="C1198" s="3"/>
      <c r="D1198" s="3"/>
    </row>
    <row r="1199" spans="1:4" ht="18.75" x14ac:dyDescent="0.3">
      <c r="A1199" s="4">
        <v>1198</v>
      </c>
      <c r="B1199" s="2" t="s">
        <v>353</v>
      </c>
      <c r="C1199" s="3"/>
      <c r="D1199" s="3"/>
    </row>
    <row r="1200" spans="1:4" ht="18.75" x14ac:dyDescent="0.3">
      <c r="A1200" s="4">
        <v>1199</v>
      </c>
      <c r="B1200" s="2" t="s">
        <v>353</v>
      </c>
      <c r="C1200" s="3"/>
      <c r="D1200" s="3"/>
    </row>
    <row r="1201" spans="1:4" ht="18.75" x14ac:dyDescent="0.3">
      <c r="A1201" s="4">
        <v>1200</v>
      </c>
      <c r="B1201" s="2" t="s">
        <v>353</v>
      </c>
      <c r="C1201" s="3"/>
      <c r="D1201" s="3"/>
    </row>
    <row r="1202" spans="1:4" ht="18.75" x14ac:dyDescent="0.3">
      <c r="A1202" s="4">
        <v>1201</v>
      </c>
      <c r="B1202" s="2" t="s">
        <v>353</v>
      </c>
      <c r="C1202" s="3"/>
      <c r="D1202" s="3"/>
    </row>
    <row r="1203" spans="1:4" ht="18.75" x14ac:dyDescent="0.3">
      <c r="A1203" s="4">
        <v>1202</v>
      </c>
      <c r="B1203" s="2" t="s">
        <v>353</v>
      </c>
      <c r="C1203" s="3"/>
      <c r="D1203" s="3"/>
    </row>
    <row r="1204" spans="1:4" ht="18.75" x14ac:dyDescent="0.3">
      <c r="A1204" s="4">
        <v>1203</v>
      </c>
      <c r="B1204" s="2" t="s">
        <v>353</v>
      </c>
      <c r="C1204" s="3"/>
      <c r="D1204" s="3"/>
    </row>
    <row r="1205" spans="1:4" ht="18.75" x14ac:dyDescent="0.3">
      <c r="A1205" s="4">
        <v>1204</v>
      </c>
      <c r="B1205" s="2" t="s">
        <v>353</v>
      </c>
      <c r="C1205" s="3"/>
      <c r="D1205" s="3"/>
    </row>
    <row r="1206" spans="1:4" ht="18.75" x14ac:dyDescent="0.3">
      <c r="A1206" s="4">
        <v>1205</v>
      </c>
      <c r="B1206" s="2" t="s">
        <v>353</v>
      </c>
      <c r="C1206" s="3"/>
      <c r="D1206" s="3"/>
    </row>
    <row r="1207" spans="1:4" ht="18.75" x14ac:dyDescent="0.3">
      <c r="A1207" s="4">
        <v>1206</v>
      </c>
      <c r="B1207" s="2" t="s">
        <v>353</v>
      </c>
      <c r="C1207" s="3"/>
      <c r="D1207" s="3"/>
    </row>
    <row r="1208" spans="1:4" ht="18.75" x14ac:dyDescent="0.3">
      <c r="A1208" s="4">
        <v>1207</v>
      </c>
      <c r="B1208" s="2" t="s">
        <v>353</v>
      </c>
      <c r="C1208" s="3"/>
      <c r="D1208" s="3"/>
    </row>
    <row r="1209" spans="1:4" ht="18.75" x14ac:dyDescent="0.3">
      <c r="A1209" s="4">
        <v>1208</v>
      </c>
      <c r="B1209" s="2" t="s">
        <v>353</v>
      </c>
      <c r="C1209" s="3"/>
      <c r="D1209" s="3"/>
    </row>
    <row r="1210" spans="1:4" ht="18.75" x14ac:dyDescent="0.3">
      <c r="A1210" s="4">
        <v>1209</v>
      </c>
      <c r="B1210" s="2" t="s">
        <v>353</v>
      </c>
      <c r="C1210" s="3"/>
      <c r="D1210" s="3"/>
    </row>
    <row r="1211" spans="1:4" ht="18.75" x14ac:dyDescent="0.3">
      <c r="A1211" s="4">
        <v>1210</v>
      </c>
      <c r="B1211" s="2" t="s">
        <v>353</v>
      </c>
      <c r="C1211" s="3"/>
      <c r="D1211" s="3"/>
    </row>
    <row r="1212" spans="1:4" ht="18.75" x14ac:dyDescent="0.3">
      <c r="A1212" s="4">
        <v>1211</v>
      </c>
      <c r="B1212" s="2" t="s">
        <v>353</v>
      </c>
      <c r="C1212" s="3"/>
      <c r="D1212" s="3"/>
    </row>
    <row r="1213" spans="1:4" ht="18.75" x14ac:dyDescent="0.3">
      <c r="A1213" s="4">
        <v>1212</v>
      </c>
      <c r="B1213" s="2" t="s">
        <v>353</v>
      </c>
      <c r="C1213" s="3"/>
      <c r="D1213" s="3"/>
    </row>
    <row r="1214" spans="1:4" ht="18.75" x14ac:dyDescent="0.3">
      <c r="A1214" s="4">
        <v>1213</v>
      </c>
      <c r="B1214" s="2" t="s">
        <v>353</v>
      </c>
      <c r="C1214" s="3"/>
      <c r="D1214" s="3"/>
    </row>
    <row r="1215" spans="1:4" ht="18.75" x14ac:dyDescent="0.3">
      <c r="A1215" s="4">
        <v>1214</v>
      </c>
      <c r="B1215" s="2" t="s">
        <v>353</v>
      </c>
      <c r="C1215" s="3"/>
      <c r="D1215" s="3"/>
    </row>
    <row r="1216" spans="1:4" ht="18.75" x14ac:dyDescent="0.3">
      <c r="A1216" s="4">
        <v>1215</v>
      </c>
      <c r="B1216" s="2" t="s">
        <v>353</v>
      </c>
      <c r="C1216" s="3"/>
      <c r="D1216" s="3"/>
    </row>
    <row r="1217" spans="1:4" ht="18.75" x14ac:dyDescent="0.3">
      <c r="A1217" s="4">
        <v>1216</v>
      </c>
      <c r="B1217" s="2" t="s">
        <v>353</v>
      </c>
      <c r="C1217" s="3"/>
      <c r="D1217" s="3"/>
    </row>
    <row r="1218" spans="1:4" ht="18.75" x14ac:dyDescent="0.3">
      <c r="A1218" s="4">
        <v>1217</v>
      </c>
      <c r="B1218" s="2" t="s">
        <v>353</v>
      </c>
      <c r="C1218" s="3"/>
      <c r="D1218" s="3"/>
    </row>
    <row r="1219" spans="1:4" ht="18.75" x14ac:dyDescent="0.3">
      <c r="A1219" s="4">
        <v>1218</v>
      </c>
      <c r="B1219" s="2" t="s">
        <v>353</v>
      </c>
      <c r="C1219" s="3"/>
      <c r="D1219" s="3"/>
    </row>
    <row r="1220" spans="1:4" ht="18.75" x14ac:dyDescent="0.3">
      <c r="A1220" s="4">
        <v>1219</v>
      </c>
      <c r="B1220" s="2" t="s">
        <v>353</v>
      </c>
      <c r="C1220" s="3"/>
      <c r="D1220" s="3"/>
    </row>
    <row r="1221" spans="1:4" ht="18.75" x14ac:dyDescent="0.3">
      <c r="A1221" s="4">
        <v>1220</v>
      </c>
      <c r="B1221" s="2" t="s">
        <v>353</v>
      </c>
      <c r="C1221" s="3"/>
      <c r="D1221" s="3"/>
    </row>
    <row r="1222" spans="1:4" ht="18.75" x14ac:dyDescent="0.3">
      <c r="A1222" s="4">
        <v>1221</v>
      </c>
      <c r="B1222" s="2" t="s">
        <v>353</v>
      </c>
      <c r="C1222" s="3"/>
      <c r="D1222" s="3"/>
    </row>
    <row r="1223" spans="1:4" ht="18.75" x14ac:dyDescent="0.3">
      <c r="A1223" s="4">
        <v>1222</v>
      </c>
      <c r="B1223" s="2" t="s">
        <v>353</v>
      </c>
      <c r="C1223" s="3"/>
      <c r="D1223" s="3"/>
    </row>
    <row r="1224" spans="1:4" ht="18.75" x14ac:dyDescent="0.3">
      <c r="A1224" s="4">
        <v>1223</v>
      </c>
      <c r="B1224" s="2" t="s">
        <v>353</v>
      </c>
      <c r="C1224" s="3"/>
      <c r="D1224" s="3"/>
    </row>
    <row r="1225" spans="1:4" ht="18.75" x14ac:dyDescent="0.3">
      <c r="A1225" s="4">
        <v>1224</v>
      </c>
      <c r="B1225" s="2" t="s">
        <v>353</v>
      </c>
      <c r="C1225" s="3"/>
      <c r="D1225" s="3"/>
    </row>
    <row r="1226" spans="1:4" ht="18.75" x14ac:dyDescent="0.3">
      <c r="A1226" s="4">
        <v>1225</v>
      </c>
      <c r="B1226" s="2" t="s">
        <v>353</v>
      </c>
      <c r="C1226" s="3"/>
      <c r="D1226" s="3"/>
    </row>
    <row r="1227" spans="1:4" ht="18.75" x14ac:dyDescent="0.3">
      <c r="A1227" s="4">
        <v>1226</v>
      </c>
      <c r="B1227" s="2" t="s">
        <v>353</v>
      </c>
      <c r="C1227" s="3"/>
      <c r="D1227" s="3"/>
    </row>
    <row r="1228" spans="1:4" ht="18.75" x14ac:dyDescent="0.3">
      <c r="A1228" s="4">
        <v>1227</v>
      </c>
      <c r="B1228" s="2" t="s">
        <v>353</v>
      </c>
      <c r="C1228" s="3"/>
      <c r="D1228" s="3"/>
    </row>
    <row r="1229" spans="1:4" ht="18.75" x14ac:dyDescent="0.3">
      <c r="A1229" s="4">
        <v>1228</v>
      </c>
      <c r="B1229" s="2" t="s">
        <v>353</v>
      </c>
      <c r="C1229" s="3"/>
      <c r="D1229" s="3"/>
    </row>
    <row r="1230" spans="1:4" ht="18.75" x14ac:dyDescent="0.3">
      <c r="A1230" s="4">
        <v>1229</v>
      </c>
      <c r="B1230" s="2" t="s">
        <v>353</v>
      </c>
      <c r="C1230" s="3"/>
      <c r="D1230" s="3"/>
    </row>
    <row r="1231" spans="1:4" ht="18.75" x14ac:dyDescent="0.3">
      <c r="A1231" s="4">
        <v>1230</v>
      </c>
      <c r="B1231" s="2" t="s">
        <v>353</v>
      </c>
      <c r="C1231" s="3"/>
      <c r="D1231" s="3"/>
    </row>
    <row r="1232" spans="1:4" ht="18.75" x14ac:dyDescent="0.3">
      <c r="A1232" s="4">
        <v>1231</v>
      </c>
      <c r="B1232" s="2" t="s">
        <v>353</v>
      </c>
      <c r="C1232" s="3"/>
      <c r="D1232" s="3"/>
    </row>
    <row r="1233" spans="1:4" ht="18.75" x14ac:dyDescent="0.3">
      <c r="A1233" s="4">
        <v>1232</v>
      </c>
      <c r="B1233" s="2" t="s">
        <v>353</v>
      </c>
      <c r="C1233" s="3"/>
      <c r="D1233" s="3"/>
    </row>
    <row r="1234" spans="1:4" ht="18.75" x14ac:dyDescent="0.3">
      <c r="A1234" s="4">
        <v>1233</v>
      </c>
      <c r="B1234" s="2" t="s">
        <v>353</v>
      </c>
      <c r="C1234" s="3"/>
      <c r="D1234" s="3"/>
    </row>
    <row r="1235" spans="1:4" ht="18.75" x14ac:dyDescent="0.3">
      <c r="A1235" s="4">
        <v>1234</v>
      </c>
      <c r="B1235" s="2" t="s">
        <v>353</v>
      </c>
      <c r="C1235" s="3"/>
      <c r="D1235" s="3"/>
    </row>
    <row r="1236" spans="1:4" ht="18.75" x14ac:dyDescent="0.3">
      <c r="A1236" s="4">
        <v>1235</v>
      </c>
      <c r="B1236" s="2" t="s">
        <v>353</v>
      </c>
      <c r="C1236" s="3"/>
      <c r="D1236" s="3"/>
    </row>
    <row r="1237" spans="1:4" ht="18.75" x14ac:dyDescent="0.3">
      <c r="A1237" s="4">
        <v>1236</v>
      </c>
      <c r="B1237" s="2" t="s">
        <v>353</v>
      </c>
      <c r="C1237" s="3"/>
      <c r="D1237" s="3"/>
    </row>
    <row r="1238" spans="1:4" ht="18.75" x14ac:dyDescent="0.3">
      <c r="A1238" s="4">
        <v>1237</v>
      </c>
      <c r="B1238" s="2" t="s">
        <v>353</v>
      </c>
      <c r="C1238" s="3"/>
      <c r="D1238" s="3"/>
    </row>
    <row r="1239" spans="1:4" ht="18.75" x14ac:dyDescent="0.3">
      <c r="A1239" s="4">
        <v>1238</v>
      </c>
      <c r="B1239" s="2" t="s">
        <v>353</v>
      </c>
      <c r="C1239" s="3"/>
      <c r="D1239" s="3"/>
    </row>
    <row r="1240" spans="1:4" ht="18.75" x14ac:dyDescent="0.3">
      <c r="A1240" s="4">
        <v>1239</v>
      </c>
      <c r="B1240" s="2" t="s">
        <v>353</v>
      </c>
      <c r="C1240" s="3"/>
      <c r="D1240" s="3"/>
    </row>
    <row r="1241" spans="1:4" ht="18.75" x14ac:dyDescent="0.3">
      <c r="A1241" s="4">
        <v>1240</v>
      </c>
      <c r="B1241" s="2" t="s">
        <v>353</v>
      </c>
      <c r="C1241" s="3"/>
      <c r="D1241" s="3"/>
    </row>
    <row r="1242" spans="1:4" ht="18.75" x14ac:dyDescent="0.3">
      <c r="A1242" s="4">
        <v>1241</v>
      </c>
      <c r="B1242" s="2" t="s">
        <v>353</v>
      </c>
      <c r="C1242" s="3"/>
      <c r="D1242" s="3"/>
    </row>
    <row r="1243" spans="1:4" ht="18.75" x14ac:dyDescent="0.3">
      <c r="A1243" s="4">
        <v>1242</v>
      </c>
      <c r="B1243" s="2" t="s">
        <v>353</v>
      </c>
      <c r="C1243" s="3"/>
      <c r="D1243" s="3"/>
    </row>
    <row r="1244" spans="1:4" ht="18.75" x14ac:dyDescent="0.3">
      <c r="A1244" s="4">
        <v>1243</v>
      </c>
      <c r="B1244" s="2" t="s">
        <v>353</v>
      </c>
      <c r="C1244" s="3"/>
      <c r="D1244" s="3"/>
    </row>
    <row r="1245" spans="1:4" ht="18.75" x14ac:dyDescent="0.3">
      <c r="A1245" s="4">
        <v>1244</v>
      </c>
      <c r="B1245" s="2" t="s">
        <v>353</v>
      </c>
      <c r="C1245" s="3"/>
      <c r="D1245" s="3"/>
    </row>
    <row r="1246" spans="1:4" ht="18.75" x14ac:dyDescent="0.3">
      <c r="A1246" s="4">
        <v>1245</v>
      </c>
      <c r="B1246" s="2" t="s">
        <v>353</v>
      </c>
      <c r="C1246" s="3"/>
      <c r="D1246" s="3"/>
    </row>
    <row r="1247" spans="1:4" ht="18.75" x14ac:dyDescent="0.3">
      <c r="A1247" s="4">
        <v>1246</v>
      </c>
      <c r="B1247" s="2" t="s">
        <v>353</v>
      </c>
      <c r="C1247" s="3"/>
      <c r="D1247" s="3"/>
    </row>
    <row r="1248" spans="1:4" ht="18.75" x14ac:dyDescent="0.3">
      <c r="A1248" s="4">
        <v>1247</v>
      </c>
      <c r="B1248" s="2" t="s">
        <v>353</v>
      </c>
      <c r="C1248" s="3"/>
      <c r="D1248" s="3"/>
    </row>
    <row r="1249" spans="1:4" ht="18.75" x14ac:dyDescent="0.3">
      <c r="A1249" s="4">
        <v>1248</v>
      </c>
      <c r="B1249" s="2" t="s">
        <v>353</v>
      </c>
      <c r="C1249" s="3"/>
      <c r="D1249" s="3"/>
    </row>
    <row r="1250" spans="1:4" ht="18.75" x14ac:dyDescent="0.3">
      <c r="A1250" s="4">
        <v>1249</v>
      </c>
      <c r="B1250" s="2" t="s">
        <v>353</v>
      </c>
      <c r="C1250" s="3"/>
      <c r="D1250" s="3"/>
    </row>
    <row r="1251" spans="1:4" ht="18.75" x14ac:dyDescent="0.3">
      <c r="A1251" s="4">
        <v>1250</v>
      </c>
      <c r="B1251" s="2" t="s">
        <v>353</v>
      </c>
      <c r="C1251" s="3"/>
      <c r="D1251" s="3"/>
    </row>
    <row r="1252" spans="1:4" ht="18.75" x14ac:dyDescent="0.3">
      <c r="A1252" s="4">
        <v>1251</v>
      </c>
      <c r="B1252" s="2" t="s">
        <v>353</v>
      </c>
      <c r="C1252" s="3"/>
      <c r="D1252" s="3"/>
    </row>
    <row r="1253" spans="1:4" ht="18.75" x14ac:dyDescent="0.3">
      <c r="A1253" s="4">
        <v>1252</v>
      </c>
      <c r="B1253" s="2" t="s">
        <v>353</v>
      </c>
      <c r="C1253" s="3"/>
      <c r="D1253" s="3"/>
    </row>
    <row r="1254" spans="1:4" ht="18.75" x14ac:dyDescent="0.3">
      <c r="A1254" s="4">
        <v>1253</v>
      </c>
      <c r="B1254" s="2" t="s">
        <v>353</v>
      </c>
      <c r="C1254" s="3"/>
      <c r="D1254" s="3"/>
    </row>
    <row r="1255" spans="1:4" ht="18.75" x14ac:dyDescent="0.3">
      <c r="A1255" s="4">
        <v>1254</v>
      </c>
      <c r="B1255" s="2" t="s">
        <v>353</v>
      </c>
      <c r="C1255" s="3"/>
      <c r="D1255" s="3"/>
    </row>
    <row r="1256" spans="1:4" ht="18.75" x14ac:dyDescent="0.3">
      <c r="A1256" s="4">
        <v>1255</v>
      </c>
      <c r="B1256" s="2" t="s">
        <v>353</v>
      </c>
      <c r="C1256" s="3"/>
      <c r="D1256" s="3"/>
    </row>
    <row r="1257" spans="1:4" ht="18.75" x14ac:dyDescent="0.3">
      <c r="A1257" s="4">
        <v>1256</v>
      </c>
      <c r="B1257" s="2" t="s">
        <v>353</v>
      </c>
      <c r="C1257" s="3"/>
      <c r="D1257" s="3"/>
    </row>
    <row r="1258" spans="1:4" ht="18.75" x14ac:dyDescent="0.3">
      <c r="A1258" s="4">
        <v>1257</v>
      </c>
      <c r="B1258" s="2" t="s">
        <v>353</v>
      </c>
      <c r="C1258" s="3"/>
      <c r="D1258" s="3"/>
    </row>
    <row r="1259" spans="1:4" ht="18.75" x14ac:dyDescent="0.3">
      <c r="A1259" s="4">
        <v>1258</v>
      </c>
      <c r="B1259" s="2" t="s">
        <v>353</v>
      </c>
      <c r="C1259" s="3"/>
      <c r="D1259" s="3"/>
    </row>
    <row r="1260" spans="1:4" ht="18.75" x14ac:dyDescent="0.3">
      <c r="A1260" s="4">
        <v>1259</v>
      </c>
      <c r="B1260" s="2" t="s">
        <v>353</v>
      </c>
      <c r="C1260" s="3"/>
      <c r="D1260" s="3"/>
    </row>
    <row r="1261" spans="1:4" ht="18.75" x14ac:dyDescent="0.3">
      <c r="A1261" s="4">
        <v>1260</v>
      </c>
      <c r="B1261" s="2" t="s">
        <v>353</v>
      </c>
      <c r="C1261" s="3"/>
      <c r="D1261" s="3"/>
    </row>
    <row r="1262" spans="1:4" ht="18.75" x14ac:dyDescent="0.3">
      <c r="A1262" s="4">
        <v>1261</v>
      </c>
      <c r="B1262" s="2" t="s">
        <v>353</v>
      </c>
      <c r="C1262" s="3"/>
      <c r="D1262" s="3"/>
    </row>
    <row r="1263" spans="1:4" ht="18.75" x14ac:dyDescent="0.3">
      <c r="A1263" s="4">
        <v>1262</v>
      </c>
      <c r="B1263" s="2" t="s">
        <v>353</v>
      </c>
      <c r="C1263" s="3"/>
      <c r="D1263" s="3"/>
    </row>
    <row r="1264" spans="1:4" ht="18.75" x14ac:dyDescent="0.3">
      <c r="A1264" s="4">
        <v>1263</v>
      </c>
      <c r="B1264" s="2" t="s">
        <v>353</v>
      </c>
      <c r="C1264" s="3"/>
      <c r="D1264" s="3"/>
    </row>
    <row r="1265" spans="1:4" ht="18.75" x14ac:dyDescent="0.3">
      <c r="A1265" s="4">
        <v>1264</v>
      </c>
      <c r="B1265" s="2" t="s">
        <v>353</v>
      </c>
      <c r="C1265" s="3"/>
      <c r="D1265" s="3"/>
    </row>
    <row r="1266" spans="1:4" ht="18.75" x14ac:dyDescent="0.3">
      <c r="A1266" s="4">
        <v>1265</v>
      </c>
      <c r="B1266" s="2" t="s">
        <v>353</v>
      </c>
      <c r="C1266" s="3"/>
      <c r="D1266" s="3"/>
    </row>
    <row r="1267" spans="1:4" ht="18.75" x14ac:dyDescent="0.3">
      <c r="A1267" s="4">
        <v>1266</v>
      </c>
      <c r="B1267" s="2" t="s">
        <v>353</v>
      </c>
      <c r="C1267" s="3"/>
      <c r="D1267" s="3"/>
    </row>
    <row r="1268" spans="1:4" ht="18.75" x14ac:dyDescent="0.3">
      <c r="A1268" s="4">
        <v>1267</v>
      </c>
      <c r="B1268" s="2" t="s">
        <v>353</v>
      </c>
      <c r="C1268" s="3"/>
      <c r="D1268" s="3"/>
    </row>
    <row r="1269" spans="1:4" ht="18.75" x14ac:dyDescent="0.3">
      <c r="A1269" s="4">
        <v>1268</v>
      </c>
      <c r="B1269" s="2" t="s">
        <v>353</v>
      </c>
      <c r="C1269" s="3"/>
      <c r="D1269" s="3"/>
    </row>
    <row r="1270" spans="1:4" ht="18.75" x14ac:dyDescent="0.3">
      <c r="A1270" s="4">
        <v>1269</v>
      </c>
      <c r="B1270" s="2" t="s">
        <v>353</v>
      </c>
      <c r="C1270" s="3"/>
      <c r="D1270" s="3"/>
    </row>
    <row r="1271" spans="1:4" ht="18.75" x14ac:dyDescent="0.3">
      <c r="A1271" s="4">
        <v>1270</v>
      </c>
      <c r="B1271" s="2" t="s">
        <v>353</v>
      </c>
      <c r="C1271" s="3"/>
      <c r="D1271" s="3"/>
    </row>
    <row r="1272" spans="1:4" ht="18.75" x14ac:dyDescent="0.3">
      <c r="A1272" s="4">
        <v>1271</v>
      </c>
      <c r="B1272" s="2" t="s">
        <v>353</v>
      </c>
      <c r="C1272" s="3"/>
      <c r="D1272" s="3"/>
    </row>
    <row r="1273" spans="1:4" ht="18.75" x14ac:dyDescent="0.3">
      <c r="A1273" s="4">
        <v>1272</v>
      </c>
      <c r="B1273" s="2" t="s">
        <v>353</v>
      </c>
      <c r="C1273" s="3"/>
      <c r="D1273" s="3"/>
    </row>
    <row r="1274" spans="1:4" ht="18.75" x14ac:dyDescent="0.3">
      <c r="A1274" s="4">
        <v>1273</v>
      </c>
      <c r="B1274" s="2" t="s">
        <v>353</v>
      </c>
      <c r="C1274" s="3"/>
      <c r="D1274" s="3"/>
    </row>
    <row r="1275" spans="1:4" ht="18.75" x14ac:dyDescent="0.3">
      <c r="A1275" s="4">
        <v>1274</v>
      </c>
      <c r="B1275" s="2" t="s">
        <v>353</v>
      </c>
      <c r="C1275" s="3"/>
      <c r="D1275" s="3"/>
    </row>
    <row r="1276" spans="1:4" ht="18.75" x14ac:dyDescent="0.3">
      <c r="A1276" s="4">
        <v>1275</v>
      </c>
      <c r="B1276" s="2" t="s">
        <v>353</v>
      </c>
      <c r="C1276" s="3"/>
      <c r="D1276" s="3"/>
    </row>
    <row r="1277" spans="1:4" ht="18.75" x14ac:dyDescent="0.3">
      <c r="A1277" s="4">
        <v>1276</v>
      </c>
      <c r="B1277" s="2" t="s">
        <v>353</v>
      </c>
      <c r="C1277" s="3"/>
      <c r="D1277" s="3"/>
    </row>
    <row r="1278" spans="1:4" ht="18.75" x14ac:dyDescent="0.3">
      <c r="A1278" s="4">
        <v>1277</v>
      </c>
      <c r="B1278" s="2" t="s">
        <v>353</v>
      </c>
      <c r="C1278" s="3"/>
      <c r="D1278" s="3"/>
    </row>
    <row r="1279" spans="1:4" ht="18.75" x14ac:dyDescent="0.3">
      <c r="A1279" s="4">
        <v>1278</v>
      </c>
      <c r="B1279" s="2" t="s">
        <v>353</v>
      </c>
      <c r="C1279" s="3"/>
      <c r="D1279" s="3"/>
    </row>
    <row r="1280" spans="1:4" ht="18.75" x14ac:dyDescent="0.3">
      <c r="A1280" s="4">
        <v>1279</v>
      </c>
      <c r="B1280" s="2" t="s">
        <v>353</v>
      </c>
      <c r="C1280" s="3"/>
      <c r="D1280" s="3"/>
    </row>
    <row r="1281" spans="1:4" ht="18.75" x14ac:dyDescent="0.3">
      <c r="A1281" s="4">
        <v>1280</v>
      </c>
      <c r="B1281" s="2" t="s">
        <v>353</v>
      </c>
      <c r="C1281" s="3"/>
      <c r="D1281" s="3"/>
    </row>
    <row r="1282" spans="1:4" ht="18.75" x14ac:dyDescent="0.3">
      <c r="A1282" s="4">
        <v>1281</v>
      </c>
      <c r="B1282" s="2" t="s">
        <v>353</v>
      </c>
      <c r="C1282" s="3"/>
      <c r="D1282" s="3"/>
    </row>
    <row r="1283" spans="1:4" ht="18.75" x14ac:dyDescent="0.3">
      <c r="A1283" s="4">
        <v>1282</v>
      </c>
      <c r="B1283" s="2" t="s">
        <v>353</v>
      </c>
      <c r="C1283" s="3"/>
      <c r="D1283" s="3"/>
    </row>
    <row r="1284" spans="1:4" ht="18.75" x14ac:dyDescent="0.3">
      <c r="A1284" s="4">
        <v>1283</v>
      </c>
      <c r="B1284" s="2" t="s">
        <v>353</v>
      </c>
      <c r="C1284" s="3"/>
      <c r="D1284" s="3"/>
    </row>
    <row r="1285" spans="1:4" ht="18.75" x14ac:dyDescent="0.3">
      <c r="A1285" s="4">
        <v>1284</v>
      </c>
      <c r="B1285" s="2" t="s">
        <v>353</v>
      </c>
      <c r="C1285" s="3"/>
      <c r="D1285" s="3"/>
    </row>
    <row r="1286" spans="1:4" ht="18.75" x14ac:dyDescent="0.3">
      <c r="A1286" s="4">
        <v>1285</v>
      </c>
      <c r="B1286" s="2" t="s">
        <v>353</v>
      </c>
      <c r="C1286" s="3"/>
      <c r="D1286" s="3"/>
    </row>
    <row r="1287" spans="1:4" ht="18.75" x14ac:dyDescent="0.3">
      <c r="A1287" s="4">
        <v>1286</v>
      </c>
      <c r="B1287" s="2" t="s">
        <v>353</v>
      </c>
      <c r="C1287" s="3"/>
      <c r="D1287" s="3"/>
    </row>
    <row r="1288" spans="1:4" ht="18.75" x14ac:dyDescent="0.3">
      <c r="A1288" s="4">
        <v>1287</v>
      </c>
      <c r="B1288" s="2" t="s">
        <v>353</v>
      </c>
      <c r="C1288" s="3"/>
      <c r="D1288" s="3"/>
    </row>
    <row r="1289" spans="1:4" ht="18.75" x14ac:dyDescent="0.3">
      <c r="A1289" s="4">
        <v>1288</v>
      </c>
      <c r="B1289" s="2" t="s">
        <v>353</v>
      </c>
      <c r="C1289" s="3"/>
      <c r="D1289" s="3"/>
    </row>
    <row r="1290" spans="1:4" ht="18.75" x14ac:dyDescent="0.3">
      <c r="A1290" s="4">
        <v>1289</v>
      </c>
      <c r="B1290" s="2" t="s">
        <v>353</v>
      </c>
      <c r="C1290" s="3"/>
      <c r="D1290" s="3"/>
    </row>
    <row r="1291" spans="1:4" ht="18.75" x14ac:dyDescent="0.3">
      <c r="A1291" s="4">
        <v>1290</v>
      </c>
      <c r="B1291" s="2" t="s">
        <v>353</v>
      </c>
      <c r="C1291" s="3"/>
      <c r="D1291" s="3"/>
    </row>
    <row r="1292" spans="1:4" ht="18.75" x14ac:dyDescent="0.3">
      <c r="A1292" s="4">
        <v>1291</v>
      </c>
      <c r="B1292" s="2" t="s">
        <v>353</v>
      </c>
      <c r="C1292" s="3"/>
      <c r="D1292" s="3"/>
    </row>
    <row r="1293" spans="1:4" ht="18.75" x14ac:dyDescent="0.3">
      <c r="A1293" s="4">
        <v>1292</v>
      </c>
      <c r="B1293" s="2" t="s">
        <v>353</v>
      </c>
      <c r="C1293" s="3"/>
      <c r="D1293" s="3"/>
    </row>
    <row r="1294" spans="1:4" ht="18.75" x14ac:dyDescent="0.3">
      <c r="A1294" s="4">
        <v>1293</v>
      </c>
      <c r="B1294" s="2" t="s">
        <v>353</v>
      </c>
      <c r="C1294" s="3"/>
      <c r="D1294" s="3"/>
    </row>
    <row r="1295" spans="1:4" ht="18.75" x14ac:dyDescent="0.3">
      <c r="A1295" s="4">
        <v>1294</v>
      </c>
      <c r="B1295" s="2" t="s">
        <v>353</v>
      </c>
      <c r="C1295" s="3"/>
      <c r="D1295" s="3"/>
    </row>
    <row r="1296" spans="1:4" ht="18.75" x14ac:dyDescent="0.3">
      <c r="A1296" s="4">
        <v>1295</v>
      </c>
      <c r="B1296" s="2" t="s">
        <v>353</v>
      </c>
      <c r="C1296" s="3"/>
      <c r="D1296" s="3"/>
    </row>
    <row r="1297" spans="1:4" ht="18.75" x14ac:dyDescent="0.3">
      <c r="A1297" s="4">
        <v>1296</v>
      </c>
      <c r="B1297" s="2" t="s">
        <v>353</v>
      </c>
      <c r="C1297" s="3"/>
      <c r="D1297" s="3"/>
    </row>
    <row r="1298" spans="1:4" ht="18.75" x14ac:dyDescent="0.3">
      <c r="A1298" s="4">
        <v>1297</v>
      </c>
      <c r="B1298" s="2" t="s">
        <v>353</v>
      </c>
      <c r="C1298" s="3"/>
      <c r="D1298" s="3"/>
    </row>
    <row r="1299" spans="1:4" ht="18.75" x14ac:dyDescent="0.3">
      <c r="A1299" s="4">
        <v>1298</v>
      </c>
      <c r="B1299" s="2" t="s">
        <v>353</v>
      </c>
      <c r="C1299" s="3"/>
      <c r="D1299" s="3"/>
    </row>
    <row r="1300" spans="1:4" ht="18.75" x14ac:dyDescent="0.3">
      <c r="A1300" s="4">
        <v>1299</v>
      </c>
      <c r="B1300" s="2" t="s">
        <v>353</v>
      </c>
      <c r="C1300" s="3"/>
      <c r="D1300" s="3"/>
    </row>
    <row r="1301" spans="1:4" ht="18.75" x14ac:dyDescent="0.3">
      <c r="A1301" s="4">
        <v>1300</v>
      </c>
      <c r="B1301" s="2" t="s">
        <v>353</v>
      </c>
      <c r="C1301" s="3"/>
      <c r="D1301" s="3"/>
    </row>
    <row r="1302" spans="1:4" ht="18.75" x14ac:dyDescent="0.3">
      <c r="A1302" s="4">
        <v>1301</v>
      </c>
      <c r="B1302" s="2" t="s">
        <v>353</v>
      </c>
      <c r="C1302" s="3"/>
      <c r="D1302" s="3"/>
    </row>
    <row r="1303" spans="1:4" ht="18.75" x14ac:dyDescent="0.3">
      <c r="A1303" s="4">
        <v>1302</v>
      </c>
      <c r="B1303" s="2" t="s">
        <v>353</v>
      </c>
      <c r="C1303" s="3"/>
      <c r="D1303" s="3"/>
    </row>
    <row r="1304" spans="1:4" ht="18.75" x14ac:dyDescent="0.3">
      <c r="A1304" s="4">
        <v>1303</v>
      </c>
      <c r="B1304" s="2" t="s">
        <v>353</v>
      </c>
      <c r="C1304" s="3"/>
      <c r="D1304" s="3"/>
    </row>
    <row r="1305" spans="1:4" ht="18.75" x14ac:dyDescent="0.3">
      <c r="A1305" s="4">
        <v>1304</v>
      </c>
      <c r="B1305" s="2" t="s">
        <v>353</v>
      </c>
      <c r="C1305" s="3"/>
      <c r="D1305" s="3"/>
    </row>
    <row r="1306" spans="1:4" ht="18.75" x14ac:dyDescent="0.3">
      <c r="A1306" s="4">
        <v>1305</v>
      </c>
      <c r="B1306" s="2" t="s">
        <v>353</v>
      </c>
      <c r="C1306" s="3"/>
      <c r="D1306" s="3"/>
    </row>
    <row r="1307" spans="1:4" ht="18.75" x14ac:dyDescent="0.3">
      <c r="A1307" s="4">
        <v>1306</v>
      </c>
      <c r="B1307" s="2" t="s">
        <v>353</v>
      </c>
      <c r="C1307" s="3"/>
      <c r="D1307" s="3"/>
    </row>
    <row r="1308" spans="1:4" ht="18.75" x14ac:dyDescent="0.3">
      <c r="A1308" s="4">
        <v>1307</v>
      </c>
      <c r="B1308" s="2" t="s">
        <v>353</v>
      </c>
      <c r="C1308" s="3"/>
      <c r="D1308" s="3"/>
    </row>
    <row r="1309" spans="1:4" ht="18.75" x14ac:dyDescent="0.3">
      <c r="A1309" s="4">
        <v>1308</v>
      </c>
      <c r="B1309" s="2" t="s">
        <v>353</v>
      </c>
      <c r="C1309" s="3"/>
      <c r="D1309" s="3"/>
    </row>
    <row r="1310" spans="1:4" ht="18.75" x14ac:dyDescent="0.3">
      <c r="A1310" s="4">
        <v>1309</v>
      </c>
      <c r="B1310" s="2" t="s">
        <v>353</v>
      </c>
      <c r="C1310" s="3"/>
      <c r="D1310" s="3"/>
    </row>
    <row r="1311" spans="1:4" ht="18.75" x14ac:dyDescent="0.3">
      <c r="A1311" s="4">
        <v>1310</v>
      </c>
      <c r="B1311" s="2" t="s">
        <v>353</v>
      </c>
      <c r="C1311" s="3"/>
      <c r="D1311" s="3"/>
    </row>
    <row r="1312" spans="1:4" ht="18.75" x14ac:dyDescent="0.3">
      <c r="A1312" s="4">
        <v>1311</v>
      </c>
      <c r="B1312" s="2" t="s">
        <v>353</v>
      </c>
      <c r="C1312" s="3"/>
      <c r="D1312" s="3"/>
    </row>
    <row r="1313" spans="1:4" ht="18.75" x14ac:dyDescent="0.3">
      <c r="A1313" s="4">
        <v>1312</v>
      </c>
      <c r="B1313" s="2" t="s">
        <v>353</v>
      </c>
      <c r="C1313" s="3"/>
      <c r="D1313" s="3"/>
    </row>
    <row r="1314" spans="1:4" ht="18.75" x14ac:dyDescent="0.3">
      <c r="A1314" s="4">
        <v>1313</v>
      </c>
      <c r="B1314" s="2" t="s">
        <v>353</v>
      </c>
      <c r="C1314" s="3"/>
      <c r="D1314" s="3"/>
    </row>
    <row r="1315" spans="1:4" ht="18.75" x14ac:dyDescent="0.3">
      <c r="A1315" s="4">
        <v>1314</v>
      </c>
      <c r="B1315" s="2" t="s">
        <v>353</v>
      </c>
      <c r="C1315" s="3"/>
      <c r="D1315" s="3"/>
    </row>
    <row r="1316" spans="1:4" ht="18.75" x14ac:dyDescent="0.3">
      <c r="A1316" s="4">
        <v>1315</v>
      </c>
      <c r="B1316" s="2" t="s">
        <v>353</v>
      </c>
      <c r="C1316" s="3"/>
      <c r="D1316" s="3"/>
    </row>
    <row r="1317" spans="1:4" ht="18.75" x14ac:dyDescent="0.3">
      <c r="A1317" s="4">
        <v>1316</v>
      </c>
      <c r="B1317" s="2" t="s">
        <v>353</v>
      </c>
      <c r="C1317" s="3"/>
      <c r="D1317" s="3"/>
    </row>
    <row r="1318" spans="1:4" ht="18.75" x14ac:dyDescent="0.3">
      <c r="A1318" s="4">
        <v>1317</v>
      </c>
      <c r="B1318" s="2" t="s">
        <v>353</v>
      </c>
      <c r="C1318" s="3"/>
      <c r="D1318" s="3"/>
    </row>
    <row r="1319" spans="1:4" ht="18.75" x14ac:dyDescent="0.3">
      <c r="A1319" s="4">
        <v>1318</v>
      </c>
      <c r="B1319" s="2" t="s">
        <v>353</v>
      </c>
      <c r="C1319" s="3"/>
      <c r="D1319" s="3"/>
    </row>
    <row r="1320" spans="1:4" ht="18.75" x14ac:dyDescent="0.3">
      <c r="A1320" s="4">
        <v>1319</v>
      </c>
      <c r="B1320" s="2" t="s">
        <v>353</v>
      </c>
      <c r="C1320" s="3"/>
      <c r="D1320" s="3"/>
    </row>
    <row r="1321" spans="1:4" ht="18.75" x14ac:dyDescent="0.3">
      <c r="A1321" s="4">
        <v>1320</v>
      </c>
      <c r="B1321" s="2" t="s">
        <v>353</v>
      </c>
      <c r="C1321" s="3"/>
      <c r="D1321" s="3"/>
    </row>
    <row r="1322" spans="1:4" ht="18.75" x14ac:dyDescent="0.3">
      <c r="A1322" s="4">
        <v>1321</v>
      </c>
      <c r="B1322" s="2" t="s">
        <v>353</v>
      </c>
      <c r="C1322" s="3"/>
      <c r="D1322" s="3"/>
    </row>
    <row r="1323" spans="1:4" ht="18.75" x14ac:dyDescent="0.3">
      <c r="A1323" s="4">
        <v>1322</v>
      </c>
      <c r="B1323" s="2" t="s">
        <v>353</v>
      </c>
      <c r="C1323" s="3"/>
      <c r="D1323" s="3"/>
    </row>
    <row r="1324" spans="1:4" ht="18.75" x14ac:dyDescent="0.3">
      <c r="A1324" s="4">
        <v>1323</v>
      </c>
      <c r="B1324" s="2" t="s">
        <v>353</v>
      </c>
      <c r="C1324" s="3"/>
      <c r="D1324" s="3"/>
    </row>
    <row r="1325" spans="1:4" ht="18.75" x14ac:dyDescent="0.3">
      <c r="A1325" s="4">
        <v>1324</v>
      </c>
      <c r="B1325" s="2" t="s">
        <v>353</v>
      </c>
      <c r="C1325" s="3"/>
      <c r="D1325" s="3"/>
    </row>
    <row r="1326" spans="1:4" ht="18.75" x14ac:dyDescent="0.3">
      <c r="A1326" s="4">
        <v>1325</v>
      </c>
      <c r="B1326" s="2" t="s">
        <v>353</v>
      </c>
      <c r="C1326" s="3"/>
      <c r="D1326" s="3"/>
    </row>
    <row r="1327" spans="1:4" ht="18.75" x14ac:dyDescent="0.3">
      <c r="A1327" s="4">
        <v>1326</v>
      </c>
      <c r="B1327" s="2" t="s">
        <v>353</v>
      </c>
      <c r="C1327" s="3"/>
      <c r="D1327" s="3"/>
    </row>
    <row r="1328" spans="1:4" ht="18.75" x14ac:dyDescent="0.3">
      <c r="A1328" s="4">
        <v>1327</v>
      </c>
      <c r="B1328" s="2" t="s">
        <v>353</v>
      </c>
      <c r="C1328" s="3"/>
      <c r="D1328" s="3"/>
    </row>
    <row r="1329" spans="1:4" ht="18.75" x14ac:dyDescent="0.3">
      <c r="A1329" s="4">
        <v>1328</v>
      </c>
      <c r="B1329" s="2" t="s">
        <v>353</v>
      </c>
      <c r="C1329" s="3"/>
      <c r="D1329" s="3"/>
    </row>
    <row r="1330" spans="1:4" ht="18.75" x14ac:dyDescent="0.3">
      <c r="A1330" s="4">
        <v>1329</v>
      </c>
      <c r="B1330" s="2" t="s">
        <v>353</v>
      </c>
      <c r="C1330" s="3"/>
      <c r="D1330" s="3"/>
    </row>
    <row r="1331" spans="1:4" ht="18.75" x14ac:dyDescent="0.3">
      <c r="A1331" s="4">
        <v>1330</v>
      </c>
      <c r="B1331" s="2" t="s">
        <v>353</v>
      </c>
      <c r="C1331" s="3"/>
      <c r="D1331" s="3"/>
    </row>
    <row r="1332" spans="1:4" ht="18.75" x14ac:dyDescent="0.3">
      <c r="A1332" s="4">
        <v>1331</v>
      </c>
      <c r="B1332" s="2" t="s">
        <v>353</v>
      </c>
      <c r="C1332" s="3"/>
      <c r="D1332" s="3"/>
    </row>
    <row r="1333" spans="1:4" ht="18.75" x14ac:dyDescent="0.3">
      <c r="A1333" s="4">
        <v>1332</v>
      </c>
      <c r="B1333" s="2" t="s">
        <v>353</v>
      </c>
      <c r="C1333" s="3"/>
      <c r="D1333" s="3"/>
    </row>
    <row r="1334" spans="1:4" ht="18.75" x14ac:dyDescent="0.3">
      <c r="A1334" s="4">
        <v>1333</v>
      </c>
      <c r="B1334" s="2" t="s">
        <v>353</v>
      </c>
      <c r="C1334" s="3"/>
      <c r="D1334" s="3"/>
    </row>
    <row r="1335" spans="1:4" ht="18.75" x14ac:dyDescent="0.3">
      <c r="A1335" s="4">
        <v>1334</v>
      </c>
      <c r="B1335" s="2" t="s">
        <v>353</v>
      </c>
      <c r="C1335" s="3"/>
      <c r="D1335" s="3"/>
    </row>
    <row r="1336" spans="1:4" ht="18.75" x14ac:dyDescent="0.3">
      <c r="A1336" s="4">
        <v>1335</v>
      </c>
      <c r="B1336" s="2" t="s">
        <v>353</v>
      </c>
      <c r="C1336" s="3"/>
      <c r="D1336" s="3"/>
    </row>
    <row r="1337" spans="1:4" ht="18.75" x14ac:dyDescent="0.3">
      <c r="A1337" s="4">
        <v>1336</v>
      </c>
      <c r="B1337" s="2" t="s">
        <v>353</v>
      </c>
      <c r="C1337" s="3"/>
      <c r="D1337" s="3"/>
    </row>
    <row r="1338" spans="1:4" ht="18.75" x14ac:dyDescent="0.3">
      <c r="A1338" s="4">
        <v>1337</v>
      </c>
      <c r="B1338" s="2" t="s">
        <v>353</v>
      </c>
      <c r="C1338" s="3"/>
      <c r="D1338" s="3"/>
    </row>
    <row r="1339" spans="1:4" ht="18.75" x14ac:dyDescent="0.3">
      <c r="A1339" s="4">
        <v>1338</v>
      </c>
      <c r="B1339" s="2" t="s">
        <v>353</v>
      </c>
      <c r="C1339" s="3"/>
      <c r="D1339" s="3"/>
    </row>
    <row r="1340" spans="1:4" ht="18.75" x14ac:dyDescent="0.3">
      <c r="A1340" s="4">
        <v>1339</v>
      </c>
      <c r="B1340" s="2" t="s">
        <v>353</v>
      </c>
      <c r="C1340" s="3"/>
      <c r="D1340" s="3"/>
    </row>
    <row r="1341" spans="1:4" ht="18.75" x14ac:dyDescent="0.3">
      <c r="A1341" s="4">
        <v>1340</v>
      </c>
      <c r="B1341" s="2" t="s">
        <v>353</v>
      </c>
      <c r="C1341" s="3"/>
      <c r="D1341" s="3"/>
    </row>
    <row r="1342" spans="1:4" ht="18.75" x14ac:dyDescent="0.3">
      <c r="A1342" s="4">
        <v>1341</v>
      </c>
      <c r="B1342" s="2" t="s">
        <v>353</v>
      </c>
      <c r="C1342" s="3"/>
      <c r="D1342" s="3"/>
    </row>
    <row r="1343" spans="1:4" ht="18.75" x14ac:dyDescent="0.3">
      <c r="A1343" s="4">
        <v>1342</v>
      </c>
      <c r="B1343" s="2" t="s">
        <v>353</v>
      </c>
      <c r="C1343" s="3"/>
      <c r="D1343" s="3"/>
    </row>
    <row r="1344" spans="1:4" ht="18.75" x14ac:dyDescent="0.3">
      <c r="A1344" s="4">
        <v>1343</v>
      </c>
      <c r="B1344" s="2" t="s">
        <v>353</v>
      </c>
      <c r="C1344" s="3"/>
      <c r="D1344" s="3"/>
    </row>
    <row r="1345" spans="1:4" ht="18.75" x14ac:dyDescent="0.3">
      <c r="A1345" s="4">
        <v>1344</v>
      </c>
      <c r="B1345" s="2" t="s">
        <v>353</v>
      </c>
      <c r="C1345" s="3"/>
      <c r="D1345" s="3"/>
    </row>
    <row r="1346" spans="1:4" ht="18.75" x14ac:dyDescent="0.3">
      <c r="A1346" s="4">
        <v>1345</v>
      </c>
      <c r="B1346" s="2" t="s">
        <v>353</v>
      </c>
      <c r="C1346" s="3"/>
      <c r="D1346" s="3"/>
    </row>
    <row r="1347" spans="1:4" ht="18.75" x14ac:dyDescent="0.3">
      <c r="A1347" s="4">
        <v>1346</v>
      </c>
      <c r="B1347" s="2" t="s">
        <v>353</v>
      </c>
      <c r="C1347" s="3"/>
      <c r="D1347" s="3"/>
    </row>
    <row r="1348" spans="1:4" ht="18.75" x14ac:dyDescent="0.3">
      <c r="A1348" s="4">
        <v>1347</v>
      </c>
      <c r="B1348" s="2" t="s">
        <v>353</v>
      </c>
      <c r="C1348" s="3"/>
      <c r="D1348" s="3"/>
    </row>
    <row r="1349" spans="1:4" ht="18.75" x14ac:dyDescent="0.3">
      <c r="A1349" s="4">
        <v>1348</v>
      </c>
      <c r="B1349" s="2" t="s">
        <v>353</v>
      </c>
      <c r="C1349" s="3"/>
      <c r="D1349" s="3"/>
    </row>
    <row r="1350" spans="1:4" ht="18.75" x14ac:dyDescent="0.3">
      <c r="A1350" s="4">
        <v>1349</v>
      </c>
      <c r="B1350" s="2" t="s">
        <v>353</v>
      </c>
      <c r="C1350" s="3"/>
      <c r="D1350" s="3"/>
    </row>
    <row r="1351" spans="1:4" ht="18.75" x14ac:dyDescent="0.3">
      <c r="A1351" s="4">
        <v>1350</v>
      </c>
      <c r="B1351" s="2" t="s">
        <v>353</v>
      </c>
      <c r="C1351" s="3"/>
      <c r="D1351" s="3"/>
    </row>
    <row r="1352" spans="1:4" ht="18.75" x14ac:dyDescent="0.3">
      <c r="A1352" s="4">
        <v>1351</v>
      </c>
      <c r="B1352" s="2" t="s">
        <v>353</v>
      </c>
      <c r="C1352" s="3"/>
      <c r="D1352" s="3"/>
    </row>
    <row r="1353" spans="1:4" ht="18.75" x14ac:dyDescent="0.3">
      <c r="A1353" s="4">
        <v>1352</v>
      </c>
      <c r="B1353" s="2" t="s">
        <v>353</v>
      </c>
      <c r="C1353" s="3"/>
      <c r="D1353" s="3"/>
    </row>
    <row r="1354" spans="1:4" ht="18.75" x14ac:dyDescent="0.3">
      <c r="A1354" s="4">
        <v>1353</v>
      </c>
      <c r="B1354" s="2" t="s">
        <v>353</v>
      </c>
      <c r="C1354" s="3"/>
      <c r="D1354" s="3"/>
    </row>
    <row r="1355" spans="1:4" ht="18.75" x14ac:dyDescent="0.3">
      <c r="A1355" s="4">
        <v>1354</v>
      </c>
      <c r="B1355" s="2" t="s">
        <v>353</v>
      </c>
      <c r="C1355" s="3"/>
      <c r="D1355" s="3"/>
    </row>
    <row r="1356" spans="1:4" ht="18.75" x14ac:dyDescent="0.3">
      <c r="A1356" s="4">
        <v>1355</v>
      </c>
      <c r="B1356" s="2" t="s">
        <v>353</v>
      </c>
      <c r="C1356" s="3"/>
      <c r="D1356" s="3"/>
    </row>
    <row r="1357" spans="1:4" ht="18.75" x14ac:dyDescent="0.3">
      <c r="A1357" s="4">
        <v>1356</v>
      </c>
      <c r="B1357" s="2" t="s">
        <v>353</v>
      </c>
      <c r="C1357" s="3"/>
      <c r="D1357" s="3"/>
    </row>
    <row r="1358" spans="1:4" ht="18.75" x14ac:dyDescent="0.3">
      <c r="A1358" s="4">
        <v>1357</v>
      </c>
      <c r="B1358" s="2" t="s">
        <v>353</v>
      </c>
      <c r="C1358" s="3"/>
      <c r="D1358" s="3"/>
    </row>
    <row r="1359" spans="1:4" ht="18.75" x14ac:dyDescent="0.3">
      <c r="A1359" s="4">
        <v>1358</v>
      </c>
      <c r="B1359" s="2" t="s">
        <v>353</v>
      </c>
      <c r="C1359" s="3"/>
      <c r="D1359" s="3"/>
    </row>
    <row r="1360" spans="1:4" ht="18.75" x14ac:dyDescent="0.3">
      <c r="A1360" s="4">
        <v>1359</v>
      </c>
      <c r="B1360" s="2" t="s">
        <v>353</v>
      </c>
      <c r="C1360" s="3"/>
      <c r="D1360" s="3"/>
    </row>
    <row r="1361" spans="1:4" ht="18.75" x14ac:dyDescent="0.3">
      <c r="A1361" s="4">
        <v>1360</v>
      </c>
      <c r="B1361" s="2" t="s">
        <v>353</v>
      </c>
      <c r="C1361" s="3"/>
      <c r="D1361" s="3"/>
    </row>
    <row r="1362" spans="1:4" ht="18.75" x14ac:dyDescent="0.3">
      <c r="A1362" s="4">
        <v>1361</v>
      </c>
      <c r="B1362" s="2" t="s">
        <v>353</v>
      </c>
      <c r="C1362" s="3"/>
      <c r="D1362" s="3"/>
    </row>
    <row r="1363" spans="1:4" ht="18.75" x14ac:dyDescent="0.3">
      <c r="A1363" s="4">
        <v>1362</v>
      </c>
      <c r="B1363" s="2" t="s">
        <v>353</v>
      </c>
      <c r="C1363" s="3"/>
      <c r="D1363" s="3"/>
    </row>
    <row r="1364" spans="1:4" ht="18.75" x14ac:dyDescent="0.3">
      <c r="A1364" s="4">
        <v>1363</v>
      </c>
      <c r="B1364" s="2" t="s">
        <v>353</v>
      </c>
      <c r="C1364" s="3"/>
      <c r="D1364" s="3"/>
    </row>
    <row r="1365" spans="1:4" ht="18.75" x14ac:dyDescent="0.3">
      <c r="A1365" s="4">
        <v>1364</v>
      </c>
      <c r="B1365" s="2" t="s">
        <v>353</v>
      </c>
      <c r="C1365" s="3"/>
      <c r="D1365" s="3"/>
    </row>
    <row r="1366" spans="1:4" ht="18.75" x14ac:dyDescent="0.3">
      <c r="A1366" s="4">
        <v>1365</v>
      </c>
      <c r="B1366" s="2" t="s">
        <v>353</v>
      </c>
      <c r="C1366" s="3"/>
      <c r="D1366" s="3"/>
    </row>
    <row r="1367" spans="1:4" ht="18.75" x14ac:dyDescent="0.3">
      <c r="A1367" s="4">
        <v>1366</v>
      </c>
      <c r="B1367" s="2" t="s">
        <v>353</v>
      </c>
      <c r="C1367" s="3"/>
      <c r="D1367" s="3"/>
    </row>
    <row r="1368" spans="1:4" ht="18.75" x14ac:dyDescent="0.3">
      <c r="A1368" s="4">
        <v>1367</v>
      </c>
      <c r="B1368" s="2" t="s">
        <v>353</v>
      </c>
      <c r="C1368" s="3"/>
      <c r="D1368" s="3"/>
    </row>
    <row r="1369" spans="1:4" ht="18.75" x14ac:dyDescent="0.3">
      <c r="A1369" s="4">
        <v>1368</v>
      </c>
      <c r="B1369" s="2" t="s">
        <v>353</v>
      </c>
      <c r="C1369" s="3"/>
      <c r="D1369" s="3"/>
    </row>
    <row r="1370" spans="1:4" ht="18.75" x14ac:dyDescent="0.3">
      <c r="A1370" s="4">
        <v>1369</v>
      </c>
      <c r="B1370" s="2" t="s">
        <v>353</v>
      </c>
      <c r="C1370" s="3"/>
      <c r="D1370" s="3"/>
    </row>
    <row r="1371" spans="1:4" ht="18.75" x14ac:dyDescent="0.3">
      <c r="A1371" s="4">
        <v>1370</v>
      </c>
      <c r="B1371" s="2" t="s">
        <v>353</v>
      </c>
      <c r="C1371" s="3"/>
      <c r="D1371" s="3"/>
    </row>
    <row r="1372" spans="1:4" ht="18.75" x14ac:dyDescent="0.3">
      <c r="A1372" s="4">
        <v>1371</v>
      </c>
      <c r="B1372" s="2" t="s">
        <v>353</v>
      </c>
      <c r="C1372" s="3"/>
      <c r="D1372" s="3"/>
    </row>
    <row r="1373" spans="1:4" ht="18.75" x14ac:dyDescent="0.3">
      <c r="A1373" s="4">
        <v>1372</v>
      </c>
      <c r="B1373" s="2" t="s">
        <v>353</v>
      </c>
      <c r="C1373" s="3"/>
      <c r="D1373" s="3"/>
    </row>
    <row r="1374" spans="1:4" ht="18.75" x14ac:dyDescent="0.3">
      <c r="A1374" s="4">
        <v>1373</v>
      </c>
      <c r="B1374" s="2" t="s">
        <v>353</v>
      </c>
      <c r="C1374" s="3"/>
      <c r="D1374" s="3"/>
    </row>
    <row r="1375" spans="1:4" ht="18.75" x14ac:dyDescent="0.3">
      <c r="A1375" s="4">
        <v>1374</v>
      </c>
      <c r="B1375" s="2" t="s">
        <v>353</v>
      </c>
      <c r="C1375" s="3"/>
      <c r="D1375" s="3"/>
    </row>
    <row r="1376" spans="1:4" ht="18.75" x14ac:dyDescent="0.3">
      <c r="A1376" s="4">
        <v>1375</v>
      </c>
      <c r="B1376" s="2" t="s">
        <v>353</v>
      </c>
      <c r="C1376" s="3"/>
      <c r="D1376" s="3"/>
    </row>
    <row r="1377" spans="1:4" ht="18.75" x14ac:dyDescent="0.3">
      <c r="A1377" s="4">
        <v>1376</v>
      </c>
      <c r="B1377" s="2" t="s">
        <v>353</v>
      </c>
      <c r="C1377" s="3"/>
      <c r="D1377" s="3"/>
    </row>
    <row r="1378" spans="1:4" ht="18.75" x14ac:dyDescent="0.3">
      <c r="A1378" s="4">
        <v>1377</v>
      </c>
      <c r="B1378" s="2" t="s">
        <v>353</v>
      </c>
      <c r="C1378" s="3"/>
      <c r="D1378" s="3"/>
    </row>
    <row r="1379" spans="1:4" ht="18.75" x14ac:dyDescent="0.3">
      <c r="A1379" s="4">
        <v>1378</v>
      </c>
      <c r="B1379" s="2" t="s">
        <v>353</v>
      </c>
      <c r="C1379" s="3"/>
      <c r="D1379" s="3"/>
    </row>
    <row r="1380" spans="1:4" ht="18.75" x14ac:dyDescent="0.3">
      <c r="A1380" s="4">
        <v>1379</v>
      </c>
      <c r="B1380" s="2" t="s">
        <v>353</v>
      </c>
      <c r="C1380" s="3"/>
      <c r="D1380" s="3"/>
    </row>
    <row r="1381" spans="1:4" ht="18.75" x14ac:dyDescent="0.3">
      <c r="A1381" s="4">
        <v>1380</v>
      </c>
      <c r="B1381" s="2" t="s">
        <v>353</v>
      </c>
      <c r="C1381" s="3"/>
      <c r="D1381" s="3"/>
    </row>
    <row r="1382" spans="1:4" ht="18.75" x14ac:dyDescent="0.3">
      <c r="A1382" s="4">
        <v>1381</v>
      </c>
      <c r="B1382" s="2" t="s">
        <v>353</v>
      </c>
      <c r="C1382" s="3"/>
      <c r="D1382" s="3"/>
    </row>
    <row r="1383" spans="1:4" ht="18.75" x14ac:dyDescent="0.3">
      <c r="A1383" s="4">
        <v>1382</v>
      </c>
      <c r="B1383" s="2" t="s">
        <v>353</v>
      </c>
      <c r="C1383" s="3"/>
      <c r="D1383" s="3"/>
    </row>
    <row r="1384" spans="1:4" ht="18.75" x14ac:dyDescent="0.3">
      <c r="A1384" s="4">
        <v>1383</v>
      </c>
      <c r="B1384" s="2" t="s">
        <v>353</v>
      </c>
      <c r="C1384" s="3"/>
      <c r="D1384" s="3"/>
    </row>
    <row r="1385" spans="1:4" ht="18.75" x14ac:dyDescent="0.3">
      <c r="A1385" s="4">
        <v>1384</v>
      </c>
      <c r="B1385" s="2" t="s">
        <v>353</v>
      </c>
      <c r="C1385" s="3"/>
      <c r="D1385" s="3"/>
    </row>
    <row r="1386" spans="1:4" ht="18.75" x14ac:dyDescent="0.3">
      <c r="A1386" s="4">
        <v>1385</v>
      </c>
      <c r="B1386" s="2" t="s">
        <v>353</v>
      </c>
      <c r="C1386" s="3"/>
      <c r="D1386" s="3"/>
    </row>
    <row r="1387" spans="1:4" ht="18.75" x14ac:dyDescent="0.3">
      <c r="A1387" s="4">
        <v>1386</v>
      </c>
      <c r="B1387" s="2" t="s">
        <v>353</v>
      </c>
      <c r="C1387" s="3"/>
      <c r="D1387" s="3"/>
    </row>
    <row r="1388" spans="1:4" ht="18.75" x14ac:dyDescent="0.3">
      <c r="A1388" s="4">
        <v>1387</v>
      </c>
      <c r="B1388" s="2" t="s">
        <v>353</v>
      </c>
      <c r="C1388" s="3"/>
      <c r="D1388" s="3"/>
    </row>
    <row r="1389" spans="1:4" ht="18.75" x14ac:dyDescent="0.3">
      <c r="A1389" s="4">
        <v>1388</v>
      </c>
      <c r="B1389" s="2" t="s">
        <v>353</v>
      </c>
      <c r="C1389" s="3"/>
      <c r="D1389" s="3"/>
    </row>
    <row r="1390" spans="1:4" ht="18.75" x14ac:dyDescent="0.3">
      <c r="A1390" s="4">
        <v>1389</v>
      </c>
      <c r="B1390" s="2" t="s">
        <v>353</v>
      </c>
      <c r="C1390" s="3"/>
      <c r="D1390" s="3"/>
    </row>
    <row r="1391" spans="1:4" ht="18.75" x14ac:dyDescent="0.3">
      <c r="A1391" s="4">
        <v>1390</v>
      </c>
      <c r="B1391" s="2" t="s">
        <v>353</v>
      </c>
      <c r="C1391" s="3"/>
      <c r="D1391" s="3"/>
    </row>
    <row r="1392" spans="1:4" ht="18.75" x14ac:dyDescent="0.3">
      <c r="A1392" s="4">
        <v>1391</v>
      </c>
      <c r="B1392" s="2" t="s">
        <v>353</v>
      </c>
      <c r="C1392" s="3"/>
      <c r="D1392" s="3"/>
    </row>
    <row r="1393" spans="1:4" ht="18.75" x14ac:dyDescent="0.3">
      <c r="A1393" s="4">
        <v>1392</v>
      </c>
      <c r="B1393" s="2" t="s">
        <v>353</v>
      </c>
      <c r="C1393" s="3"/>
      <c r="D1393" s="3"/>
    </row>
    <row r="1394" spans="1:4" ht="18.75" x14ac:dyDescent="0.3">
      <c r="A1394" s="4">
        <v>1393</v>
      </c>
      <c r="B1394" s="2" t="s">
        <v>353</v>
      </c>
      <c r="C1394" s="3"/>
      <c r="D1394" s="3"/>
    </row>
    <row r="1395" spans="1:4" ht="18.75" x14ac:dyDescent="0.3">
      <c r="A1395" s="4">
        <v>1394</v>
      </c>
      <c r="B1395" s="2" t="s">
        <v>353</v>
      </c>
      <c r="C1395" s="3"/>
      <c r="D1395" s="3"/>
    </row>
    <row r="1396" spans="1:4" ht="18.75" x14ac:dyDescent="0.3">
      <c r="A1396" s="4">
        <v>1395</v>
      </c>
      <c r="B1396" s="2" t="s">
        <v>353</v>
      </c>
      <c r="C1396" s="3"/>
      <c r="D1396" s="3"/>
    </row>
    <row r="1397" spans="1:4" ht="18.75" x14ac:dyDescent="0.3">
      <c r="A1397" s="4">
        <v>1396</v>
      </c>
      <c r="B1397" s="2" t="s">
        <v>353</v>
      </c>
      <c r="C1397" s="3"/>
      <c r="D1397" s="3"/>
    </row>
    <row r="1398" spans="1:4" ht="18.75" x14ac:dyDescent="0.3">
      <c r="A1398" s="4">
        <v>1397</v>
      </c>
      <c r="B1398" s="2" t="s">
        <v>353</v>
      </c>
      <c r="C1398" s="3"/>
      <c r="D1398" s="3"/>
    </row>
    <row r="1399" spans="1:4" ht="18.75" x14ac:dyDescent="0.3">
      <c r="A1399" s="4">
        <v>1398</v>
      </c>
      <c r="B1399" s="2" t="s">
        <v>353</v>
      </c>
      <c r="C1399" s="3"/>
      <c r="D1399" s="3"/>
    </row>
    <row r="1400" spans="1:4" ht="18.75" x14ac:dyDescent="0.3">
      <c r="A1400" s="4">
        <v>1399</v>
      </c>
      <c r="B1400" s="2" t="s">
        <v>353</v>
      </c>
      <c r="C1400" s="3"/>
      <c r="D1400" s="3"/>
    </row>
    <row r="1401" spans="1:4" ht="18.75" x14ac:dyDescent="0.3">
      <c r="A1401" s="4">
        <v>1400</v>
      </c>
      <c r="B1401" s="2" t="s">
        <v>353</v>
      </c>
      <c r="C1401" s="3"/>
      <c r="D1401" s="3"/>
    </row>
  </sheetData>
  <sheetProtection sheet="1" objects="1" scenarios="1"/>
  <conditionalFormatting sqref="B341:B1401">
    <cfRule type="containsText" dxfId="5" priority="60" operator="containsText" text="Vazio">
      <formula>NOT(ISERROR(SEARCH("Vazio",B341)))</formula>
    </cfRule>
    <cfRule type="duplicateValues" dxfId="4" priority="61"/>
  </conditionalFormatting>
  <conditionalFormatting sqref="B188">
    <cfRule type="duplicateValues" dxfId="3" priority="2" stopIfTrue="1"/>
  </conditionalFormatting>
  <conditionalFormatting sqref="B185">
    <cfRule type="duplicateValues" dxfId="2" priority="3" stopIfTrue="1"/>
  </conditionalFormatting>
  <conditionalFormatting sqref="B2:B340">
    <cfRule type="duplicateValues" dxfId="1" priority="110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8267-5E00-4FFC-8423-9BFC9DFD55A2}">
  <dimension ref="A1:P117"/>
  <sheetViews>
    <sheetView showGridLines="0" showRowColHeaders="0" tabSelected="1" workbookViewId="0">
      <selection activeCell="C11" sqref="C11:G11"/>
    </sheetView>
  </sheetViews>
  <sheetFormatPr defaultColWidth="0" defaultRowHeight="15" x14ac:dyDescent="0.25"/>
  <cols>
    <col min="1" max="1" width="2" bestFit="1" customWidth="1"/>
    <col min="2" max="2" width="13.7109375" customWidth="1"/>
    <col min="3" max="3" width="7.7109375" customWidth="1"/>
    <col min="4" max="6" width="13.7109375" customWidth="1"/>
    <col min="7" max="7" width="12.7109375" customWidth="1"/>
    <col min="8" max="8" width="16.7109375" customWidth="1"/>
    <col min="9" max="9" width="10.42578125" bestFit="1" customWidth="1"/>
    <col min="10" max="10" width="12.7109375" customWidth="1"/>
    <col min="11" max="11" width="6" bestFit="1" customWidth="1"/>
    <col min="12" max="12" width="10.7109375" customWidth="1"/>
    <col min="13" max="16" width="9.140625" customWidth="1"/>
    <col min="17" max="16384" width="9.140625" hidden="1"/>
  </cols>
  <sheetData>
    <row r="1" spans="2:15" ht="9.9499999999999993" customHeight="1" x14ac:dyDescent="0.25"/>
    <row r="2" spans="2:15" s="6" customFormat="1" ht="20.100000000000001" customHeight="1" thickBot="1" x14ac:dyDescent="0.4">
      <c r="B2" s="38" t="s">
        <v>27</v>
      </c>
      <c r="C2" s="38"/>
      <c r="D2" s="38"/>
      <c r="E2" s="38"/>
      <c r="F2" s="38"/>
      <c r="G2" s="38"/>
      <c r="H2" s="38"/>
      <c r="I2" s="38"/>
      <c r="J2" s="37" t="s">
        <v>236</v>
      </c>
      <c r="K2" s="37"/>
      <c r="L2" s="21">
        <v>44777</v>
      </c>
    </row>
    <row r="3" spans="2:15" ht="20.100000000000001" customHeight="1" thickBot="1" x14ac:dyDescent="0.3">
      <c r="B3" s="127" t="s">
        <v>4</v>
      </c>
      <c r="C3" s="128"/>
      <c r="D3" s="66"/>
      <c r="E3" s="67"/>
      <c r="F3" s="67"/>
      <c r="G3" s="67"/>
      <c r="H3" s="67"/>
      <c r="I3" s="67"/>
      <c r="J3" s="67"/>
      <c r="K3" s="67"/>
      <c r="L3" s="68"/>
    </row>
    <row r="4" spans="2:15" ht="20.100000000000001" customHeight="1" thickBot="1" x14ac:dyDescent="0.3">
      <c r="B4" s="127" t="s">
        <v>5</v>
      </c>
      <c r="C4" s="128"/>
      <c r="D4" s="100"/>
      <c r="E4" s="101"/>
      <c r="F4" s="101"/>
      <c r="G4" s="102"/>
      <c r="H4" s="10" t="s">
        <v>19</v>
      </c>
      <c r="I4" s="103"/>
      <c r="J4" s="104"/>
      <c r="K4" s="104"/>
      <c r="L4" s="105"/>
      <c r="N4" s="92" t="s">
        <v>31</v>
      </c>
      <c r="O4" s="93"/>
    </row>
    <row r="5" spans="2:15" ht="9.9499999999999993" customHeight="1" thickBot="1" x14ac:dyDescent="0.3"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N5" s="86" t="s">
        <v>30</v>
      </c>
      <c r="O5" s="87"/>
    </row>
    <row r="6" spans="2:15" ht="16.5" thickBot="1" x14ac:dyDescent="0.3">
      <c r="B6" s="7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5"/>
      <c r="N6" s="88"/>
      <c r="O6" s="89"/>
    </row>
    <row r="7" spans="2:15" ht="16.5" thickBot="1" x14ac:dyDescent="0.3">
      <c r="B7" s="7" t="s">
        <v>7</v>
      </c>
      <c r="C7" s="66"/>
      <c r="D7" s="67"/>
      <c r="E7" s="67"/>
      <c r="F7" s="67"/>
      <c r="G7" s="67"/>
      <c r="H7" s="67"/>
      <c r="I7" s="67"/>
      <c r="J7" s="67"/>
      <c r="K7" s="67"/>
      <c r="L7" s="68"/>
      <c r="N7" s="90"/>
      <c r="O7" s="91"/>
    </row>
    <row r="8" spans="2:15" ht="16.5" thickBot="1" x14ac:dyDescent="0.3">
      <c r="B8" s="7" t="s">
        <v>8</v>
      </c>
      <c r="C8" s="66"/>
      <c r="D8" s="67"/>
      <c r="E8" s="67"/>
      <c r="F8" s="67"/>
      <c r="G8" s="67"/>
      <c r="H8" s="67"/>
      <c r="I8" s="67"/>
      <c r="J8" s="69"/>
      <c r="K8" s="7" t="s">
        <v>18</v>
      </c>
      <c r="L8" s="15"/>
    </row>
    <row r="9" spans="2:15" ht="16.5" thickBot="1" x14ac:dyDescent="0.3">
      <c r="B9" s="7" t="s">
        <v>9</v>
      </c>
      <c r="C9" s="63"/>
      <c r="D9" s="64"/>
      <c r="E9" s="70"/>
      <c r="F9" s="7" t="s">
        <v>12</v>
      </c>
      <c r="G9" s="71"/>
      <c r="H9" s="72"/>
      <c r="I9" s="7" t="s">
        <v>16</v>
      </c>
      <c r="J9" s="13"/>
      <c r="K9" s="7" t="s">
        <v>17</v>
      </c>
      <c r="L9" s="14"/>
      <c r="N9" s="94" t="s">
        <v>32</v>
      </c>
      <c r="O9" s="95"/>
    </row>
    <row r="10" spans="2:15" ht="16.5" thickBot="1" x14ac:dyDescent="0.3">
      <c r="B10" s="7" t="s">
        <v>10</v>
      </c>
      <c r="C10" s="73"/>
      <c r="D10" s="73"/>
      <c r="E10" s="73"/>
      <c r="F10" s="7" t="s">
        <v>13</v>
      </c>
      <c r="G10" s="74"/>
      <c r="H10" s="75"/>
      <c r="I10" s="7" t="s">
        <v>15</v>
      </c>
      <c r="J10" s="107"/>
      <c r="K10" s="108"/>
      <c r="L10" s="109"/>
      <c r="N10" s="96"/>
      <c r="O10" s="97"/>
    </row>
    <row r="11" spans="2:15" ht="16.5" thickBot="1" x14ac:dyDescent="0.3">
      <c r="B11" s="7" t="s">
        <v>11</v>
      </c>
      <c r="C11" s="76"/>
      <c r="D11" s="77"/>
      <c r="E11" s="77"/>
      <c r="F11" s="77"/>
      <c r="G11" s="106"/>
      <c r="H11" s="7" t="s">
        <v>14</v>
      </c>
      <c r="I11" s="76"/>
      <c r="J11" s="77"/>
      <c r="K11" s="77"/>
      <c r="L11" s="78"/>
      <c r="N11" s="98"/>
      <c r="O11" s="99"/>
    </row>
    <row r="12" spans="2:15" ht="9.9499999999999993" customHeight="1" thickBot="1" x14ac:dyDescent="0.3"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2:15" ht="16.5" thickBot="1" x14ac:dyDescent="0.3">
      <c r="B13" s="116" t="s">
        <v>20</v>
      </c>
      <c r="C13" s="117"/>
      <c r="D13" s="67"/>
      <c r="E13" s="67"/>
      <c r="F13" s="67"/>
      <c r="G13" s="67"/>
      <c r="H13" s="67"/>
      <c r="I13" s="9" t="s">
        <v>15</v>
      </c>
      <c r="J13" s="107"/>
      <c r="K13" s="107"/>
      <c r="L13" s="109"/>
      <c r="N13" s="94" t="s">
        <v>237</v>
      </c>
      <c r="O13" s="95"/>
    </row>
    <row r="14" spans="2:15" ht="16.5" thickBot="1" x14ac:dyDescent="0.3">
      <c r="B14" s="9" t="s">
        <v>10</v>
      </c>
      <c r="C14" s="110"/>
      <c r="D14" s="111"/>
      <c r="E14" s="111"/>
      <c r="F14" s="9" t="s">
        <v>13</v>
      </c>
      <c r="G14" s="112"/>
      <c r="H14" s="112"/>
      <c r="I14" s="113"/>
      <c r="J14" s="9" t="s">
        <v>17</v>
      </c>
      <c r="K14" s="114"/>
      <c r="L14" s="115"/>
      <c r="N14" s="98"/>
      <c r="O14" s="99"/>
    </row>
    <row r="15" spans="2:15" ht="16.5" thickBot="1" x14ac:dyDescent="0.3">
      <c r="B15" s="9" t="s">
        <v>9</v>
      </c>
      <c r="C15" s="67"/>
      <c r="D15" s="67"/>
      <c r="E15" s="67"/>
      <c r="F15" s="131"/>
      <c r="G15" s="9" t="s">
        <v>12</v>
      </c>
      <c r="H15" s="138"/>
      <c r="I15" s="138"/>
      <c r="J15" s="139"/>
      <c r="K15" s="9" t="s">
        <v>16</v>
      </c>
      <c r="L15" s="16"/>
    </row>
    <row r="16" spans="2:15" ht="16.5" thickBot="1" x14ac:dyDescent="0.3">
      <c r="B16" s="9" t="s">
        <v>8</v>
      </c>
      <c r="C16" s="64"/>
      <c r="D16" s="64"/>
      <c r="E16" s="64"/>
      <c r="F16" s="64"/>
      <c r="G16" s="77"/>
      <c r="H16" s="64"/>
      <c r="I16" s="64"/>
      <c r="J16" s="64"/>
      <c r="K16" s="9" t="s">
        <v>21</v>
      </c>
      <c r="L16" s="17"/>
    </row>
    <row r="17" spans="1:13" ht="9.9499999999999993" customHeight="1" thickBot="1" x14ac:dyDescent="0.3"/>
    <row r="18" spans="1:13" x14ac:dyDescent="0.25">
      <c r="B18" s="129" t="s">
        <v>29</v>
      </c>
      <c r="C18" s="132"/>
      <c r="D18" s="133"/>
      <c r="E18" s="133"/>
      <c r="F18" s="133"/>
      <c r="G18" s="133"/>
      <c r="H18" s="133"/>
      <c r="I18" s="133"/>
      <c r="J18" s="133"/>
      <c r="K18" s="133"/>
      <c r="L18" s="134"/>
    </row>
    <row r="19" spans="1:13" ht="15.75" thickBot="1" x14ac:dyDescent="0.3">
      <c r="B19" s="130"/>
      <c r="C19" s="135"/>
      <c r="D19" s="136"/>
      <c r="E19" s="136"/>
      <c r="F19" s="136"/>
      <c r="G19" s="136"/>
      <c r="H19" s="136"/>
      <c r="I19" s="136"/>
      <c r="J19" s="136"/>
      <c r="K19" s="136"/>
      <c r="L19" s="137"/>
    </row>
    <row r="20" spans="1:13" ht="9.9499999999999993" customHeight="1" thickBot="1" x14ac:dyDescent="0.3"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</row>
    <row r="21" spans="1:13" ht="16.5" thickBot="1" x14ac:dyDescent="0.3">
      <c r="B21" s="81" t="s">
        <v>22</v>
      </c>
      <c r="C21" s="82"/>
      <c r="D21" s="79"/>
      <c r="E21" s="80"/>
      <c r="G21" s="53" t="s">
        <v>33</v>
      </c>
      <c r="H21" s="54"/>
      <c r="I21" s="55"/>
      <c r="J21" s="59" t="str">
        <f>IF(SUM(K27:L117)=0,"",SUM(K27:L117))</f>
        <v/>
      </c>
      <c r="K21" s="59"/>
      <c r="L21" s="60"/>
      <c r="M21" s="52" t="str">
        <f>IF($M$11="","",IF(J21="","",J21*$M$11%))</f>
        <v/>
      </c>
    </row>
    <row r="22" spans="1:13" ht="9.9499999999999993" customHeight="1" thickBot="1" x14ac:dyDescent="0.3">
      <c r="B22" s="20"/>
      <c r="C22" s="20"/>
      <c r="D22" s="20"/>
      <c r="E22" s="20"/>
      <c r="F22" s="20"/>
      <c r="G22" s="56"/>
      <c r="H22" s="57"/>
      <c r="I22" s="58"/>
      <c r="J22" s="61"/>
      <c r="K22" s="61"/>
      <c r="L22" s="62"/>
      <c r="M22" s="52"/>
    </row>
    <row r="23" spans="1:13" ht="15" customHeight="1" x14ac:dyDescent="0.25">
      <c r="B23" s="41" t="s">
        <v>248</v>
      </c>
      <c r="C23" s="42"/>
      <c r="D23" s="118"/>
      <c r="E23" s="120" t="s">
        <v>249</v>
      </c>
      <c r="F23" s="122" t="str">
        <f>IF($J$23="","",$J$21-$J$23)</f>
        <v/>
      </c>
      <c r="G23" s="123"/>
      <c r="H23" s="41" t="s">
        <v>34</v>
      </c>
      <c r="I23" s="42"/>
      <c r="J23" s="45" t="str">
        <f>IF($D$23="","",$J$21-(($J$21/100)*$D$23))</f>
        <v/>
      </c>
      <c r="K23" s="45"/>
      <c r="L23" s="46"/>
      <c r="M23" s="52" t="str">
        <f>IF($M$11="","",IF(J23="","",J23*$M$11%))</f>
        <v/>
      </c>
    </row>
    <row r="24" spans="1:13" ht="15.75" customHeight="1" thickBot="1" x14ac:dyDescent="0.3">
      <c r="B24" s="43"/>
      <c r="C24" s="44"/>
      <c r="D24" s="119"/>
      <c r="E24" s="121"/>
      <c r="F24" s="124"/>
      <c r="G24" s="124"/>
      <c r="H24" s="43"/>
      <c r="I24" s="44"/>
      <c r="J24" s="47"/>
      <c r="K24" s="47"/>
      <c r="L24" s="48"/>
      <c r="M24" s="52"/>
    </row>
    <row r="25" spans="1:13" ht="9.9499999999999993" customHeight="1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3" ht="15.75" x14ac:dyDescent="0.25">
      <c r="B26" s="8" t="s">
        <v>23</v>
      </c>
      <c r="C26" s="83" t="s">
        <v>28</v>
      </c>
      <c r="D26" s="84"/>
      <c r="E26" s="84"/>
      <c r="F26" s="84"/>
      <c r="G26" s="84"/>
      <c r="H26" s="85"/>
      <c r="I26" s="8" t="s">
        <v>24</v>
      </c>
      <c r="J26" s="8" t="s">
        <v>25</v>
      </c>
      <c r="K26" s="83" t="s">
        <v>26</v>
      </c>
      <c r="L26" s="85"/>
    </row>
    <row r="27" spans="1:13" ht="15.75" x14ac:dyDescent="0.25">
      <c r="A27" t="str">
        <f>IF($M$11="","",IF($B27="","",1))</f>
        <v/>
      </c>
      <c r="B27" s="18"/>
      <c r="C27" s="39" t="str">
        <f>IFERROR(IF(INDEX(Produtos!$B$2:$B$1048576,MATCH(Pedidos!B27,Produtos!$A$2:$A$1048576,0))="","",INDEX(Produtos!$B$2:$B$1048576,MATCH(Pedidos!B27,Produtos!$A$2:$A$1048576,0))),"")</f>
        <v/>
      </c>
      <c r="D27" s="39"/>
      <c r="E27" s="39"/>
      <c r="F27" s="39"/>
      <c r="G27" s="39"/>
      <c r="H27" s="39"/>
      <c r="I27" s="18"/>
      <c r="J27" s="11" t="str">
        <f>IFERROR(IF(I27&gt;9,LOOKUP(B27,Produtos!$A$2:$A$9000,Produtos!$D$2:$D$9000),LOOKUP(B27,Produtos!$A$2:$A$9000,Produtos!$C$2:$C$9000)),"")</f>
        <v/>
      </c>
      <c r="K27" s="40" t="str">
        <f t="shared" ref="K27:K33" si="0">IFERROR(J27*I27,"")</f>
        <v/>
      </c>
      <c r="L27" s="40"/>
      <c r="M27" s="22" t="str">
        <f>IF($M$11="","",IF(B27="","",K27*$M$11%))</f>
        <v/>
      </c>
    </row>
    <row r="28" spans="1:13" ht="15.75" x14ac:dyDescent="0.25">
      <c r="A28" t="str">
        <f>IF($M$11="","",IF($B28="","",SUM($A27,1)))</f>
        <v/>
      </c>
      <c r="B28" s="19"/>
      <c r="C28" s="50" t="str">
        <f>IFERROR(IF(INDEX(Produtos!$B$2:$B$1048576,MATCH(Pedidos!B28,Produtos!$A$2:$A$1048576,0))="","",INDEX(Produtos!$B$2:$B$1048576,MATCH(Pedidos!B28,Produtos!$A$2:$A$1048576,0))),"")</f>
        <v/>
      </c>
      <c r="D28" s="50"/>
      <c r="E28" s="50"/>
      <c r="F28" s="50"/>
      <c r="G28" s="50"/>
      <c r="H28" s="50"/>
      <c r="I28" s="19"/>
      <c r="J28" s="12" t="str">
        <f>IFERROR(IF(I28&gt;9,LOOKUP(B28,Produtos!$A$2:$A$9000,Produtos!$D$2:$D$9000),LOOKUP(B28,Produtos!$A$2:$A$9000,Produtos!$C$2:$C$9000)),"")</f>
        <v/>
      </c>
      <c r="K28" s="51" t="str">
        <f t="shared" si="0"/>
        <v/>
      </c>
      <c r="L28" s="51"/>
      <c r="M28" s="22" t="str">
        <f t="shared" ref="M28:M91" si="1">IF($M$11="","",IF(B28="","",K28*$M$11%))</f>
        <v/>
      </c>
    </row>
    <row r="29" spans="1:13" ht="15.75" x14ac:dyDescent="0.25">
      <c r="A29" t="str">
        <f>IF($M$11="","",IF($B29="","",SUM($A28,1)))</f>
        <v/>
      </c>
      <c r="B29" s="18"/>
      <c r="C29" s="39" t="str">
        <f>IFERROR(IF(INDEX(Produtos!$B$2:$B$1048576,MATCH(Pedidos!B29,Produtos!$A$2:$A$1048576,0))="","",INDEX(Produtos!$B$2:$B$1048576,MATCH(Pedidos!B29,Produtos!$A$2:$A$1048576,0))),"")</f>
        <v/>
      </c>
      <c r="D29" s="39"/>
      <c r="E29" s="39"/>
      <c r="F29" s="39"/>
      <c r="G29" s="39"/>
      <c r="H29" s="39"/>
      <c r="I29" s="18"/>
      <c r="J29" s="11" t="str">
        <f>IFERROR(IF(I29&gt;9,LOOKUP(B29,Produtos!$A$2:$A$9000,Produtos!$D$2:$D$9000),LOOKUP(B29,Produtos!$A$2:$A$9000,Produtos!$C$2:$C$9000)),"")</f>
        <v/>
      </c>
      <c r="K29" s="40" t="str">
        <f t="shared" si="0"/>
        <v/>
      </c>
      <c r="L29" s="40"/>
      <c r="M29" s="22" t="str">
        <f t="shared" si="1"/>
        <v/>
      </c>
    </row>
    <row r="30" spans="1:13" ht="15.75" x14ac:dyDescent="0.25">
      <c r="A30" t="str">
        <f>IF($M$11="","",IF($B30="","",SUM($A29,1)))</f>
        <v/>
      </c>
      <c r="B30" s="19"/>
      <c r="C30" s="50" t="str">
        <f>IFERROR(IF(INDEX(Produtos!$B$2:$B$1048576,MATCH(Pedidos!B30,Produtos!$A$2:$A$1048576,0))="","",INDEX(Produtos!$B$2:$B$1048576,MATCH(Pedidos!B30,Produtos!$A$2:$A$1048576,0))),"")</f>
        <v/>
      </c>
      <c r="D30" s="50"/>
      <c r="E30" s="50"/>
      <c r="F30" s="50"/>
      <c r="G30" s="50"/>
      <c r="H30" s="50"/>
      <c r="I30" s="19"/>
      <c r="J30" s="12" t="str">
        <f>IFERROR(IF(I30&gt;9,LOOKUP(B30,Produtos!$A$2:$A$9000,Produtos!$D$2:$D$9000),LOOKUP(B30,Produtos!$A$2:$A$9000,Produtos!$C$2:$C$9000)),"")</f>
        <v/>
      </c>
      <c r="K30" s="51" t="str">
        <f t="shared" si="0"/>
        <v/>
      </c>
      <c r="L30" s="51"/>
      <c r="M30" s="22" t="str">
        <f t="shared" si="1"/>
        <v/>
      </c>
    </row>
    <row r="31" spans="1:13" ht="15.75" x14ac:dyDescent="0.25">
      <c r="A31" t="str">
        <f t="shared" ref="A31:A94" si="2">IF($M$11="","",IF($B31="","",SUM($A30,1)))</f>
        <v/>
      </c>
      <c r="B31" s="18"/>
      <c r="C31" s="39" t="str">
        <f>IFERROR(IF(INDEX(Produtos!$B$2:$B$1048576,MATCH(Pedidos!B31,Produtos!$A$2:$A$1048576,0))="","",INDEX(Produtos!$B$2:$B$1048576,MATCH(Pedidos!B31,Produtos!$A$2:$A$1048576,0))),"")</f>
        <v/>
      </c>
      <c r="D31" s="39"/>
      <c r="E31" s="39"/>
      <c r="F31" s="39"/>
      <c r="G31" s="39"/>
      <c r="H31" s="39"/>
      <c r="I31" s="18"/>
      <c r="J31" s="11" t="str">
        <f>IFERROR(IF(I31&gt;9,LOOKUP(B31,Produtos!$A$2:$A$9000,Produtos!$D$2:$D$9000),LOOKUP(B31,Produtos!$A$2:$A$9000,Produtos!$C$2:$C$9000)),"")</f>
        <v/>
      </c>
      <c r="K31" s="40" t="str">
        <f t="shared" si="0"/>
        <v/>
      </c>
      <c r="L31" s="40"/>
      <c r="M31" s="22" t="str">
        <f t="shared" si="1"/>
        <v/>
      </c>
    </row>
    <row r="32" spans="1:13" ht="15.75" x14ac:dyDescent="0.25">
      <c r="A32" t="str">
        <f t="shared" si="2"/>
        <v/>
      </c>
      <c r="B32" s="19"/>
      <c r="C32" s="50" t="str">
        <f>IFERROR(IF(INDEX(Produtos!$B$2:$B$1048576,MATCH(Pedidos!B32,Produtos!$A$2:$A$1048576,0))="","",INDEX(Produtos!$B$2:$B$1048576,MATCH(Pedidos!B32,Produtos!$A$2:$A$1048576,0))),"")</f>
        <v/>
      </c>
      <c r="D32" s="50"/>
      <c r="E32" s="50"/>
      <c r="F32" s="50"/>
      <c r="G32" s="50"/>
      <c r="H32" s="50"/>
      <c r="I32" s="19"/>
      <c r="J32" s="12" t="str">
        <f>IFERROR(IF(I32&gt;9,LOOKUP(B32,Produtos!$A$2:$A$9000,Produtos!$D$2:$D$9000),LOOKUP(B32,Produtos!$A$2:$A$9000,Produtos!$C$2:$C$9000)),"")</f>
        <v/>
      </c>
      <c r="K32" s="51" t="str">
        <f t="shared" si="0"/>
        <v/>
      </c>
      <c r="L32" s="51"/>
      <c r="M32" s="22" t="str">
        <f t="shared" si="1"/>
        <v/>
      </c>
    </row>
    <row r="33" spans="1:13" ht="15.75" x14ac:dyDescent="0.25">
      <c r="A33" t="str">
        <f t="shared" si="2"/>
        <v/>
      </c>
      <c r="B33" s="18"/>
      <c r="C33" s="39" t="str">
        <f>IFERROR(IF(INDEX(Produtos!$B$2:$B$1048576,MATCH(Pedidos!B33,Produtos!$A$2:$A$1048576,0))="","",INDEX(Produtos!$B$2:$B$1048576,MATCH(Pedidos!B33,Produtos!$A$2:$A$1048576,0))),"")</f>
        <v/>
      </c>
      <c r="D33" s="39"/>
      <c r="E33" s="39"/>
      <c r="F33" s="39"/>
      <c r="G33" s="39"/>
      <c r="H33" s="39"/>
      <c r="I33" s="18"/>
      <c r="J33" s="11" t="str">
        <f>IFERROR(IF(I33&gt;9,LOOKUP(B33,Produtos!$A$2:$A$9000,Produtos!$D$2:$D$9000),LOOKUP(B33,Produtos!$A$2:$A$9000,Produtos!$C$2:$C$9000)),"")</f>
        <v/>
      </c>
      <c r="K33" s="40" t="str">
        <f t="shared" si="0"/>
        <v/>
      </c>
      <c r="L33" s="40"/>
      <c r="M33" s="22" t="str">
        <f t="shared" si="1"/>
        <v/>
      </c>
    </row>
    <row r="34" spans="1:13" ht="15.75" x14ac:dyDescent="0.25">
      <c r="A34" t="str">
        <f t="shared" si="2"/>
        <v/>
      </c>
      <c r="B34" s="19"/>
      <c r="C34" s="50" t="str">
        <f>IFERROR(IF(INDEX(Produtos!$B$2:$B$1048576,MATCH(Pedidos!B34,Produtos!$A$2:$A$1048576,0))="","",INDEX(Produtos!$B$2:$B$1048576,MATCH(Pedidos!B34,Produtos!$A$2:$A$1048576,0))),"")</f>
        <v/>
      </c>
      <c r="D34" s="50"/>
      <c r="E34" s="50"/>
      <c r="F34" s="50"/>
      <c r="G34" s="50"/>
      <c r="H34" s="50"/>
      <c r="I34" s="19"/>
      <c r="J34" s="12" t="str">
        <f>IFERROR(IF(I34&gt;9,LOOKUP(B34,Produtos!$A$2:$A$9000,Produtos!$D$2:$D$9000),LOOKUP(B34,Produtos!$A$2:$A$9000,Produtos!$C$2:$C$9000)),"")</f>
        <v/>
      </c>
      <c r="K34" s="51" t="str">
        <f t="shared" ref="K34:K92" si="3">IFERROR(J34*I34,"")</f>
        <v/>
      </c>
      <c r="L34" s="51"/>
      <c r="M34" s="22" t="str">
        <f t="shared" si="1"/>
        <v/>
      </c>
    </row>
    <row r="35" spans="1:13" ht="15.75" x14ac:dyDescent="0.25">
      <c r="A35" t="str">
        <f t="shared" si="2"/>
        <v/>
      </c>
      <c r="B35" s="18"/>
      <c r="C35" s="39" t="str">
        <f>IFERROR(IF(INDEX(Produtos!$B$2:$B$1048576,MATCH(Pedidos!B35,Produtos!$A$2:$A$1048576,0))="","",INDEX(Produtos!$B$2:$B$1048576,MATCH(Pedidos!B35,Produtos!$A$2:$A$1048576,0))),"")</f>
        <v/>
      </c>
      <c r="D35" s="39"/>
      <c r="E35" s="39"/>
      <c r="F35" s="39"/>
      <c r="G35" s="39"/>
      <c r="H35" s="39"/>
      <c r="I35" s="18"/>
      <c r="J35" s="11" t="str">
        <f>IFERROR(IF(I35&gt;9,LOOKUP(B35,Produtos!$A$2:$A$9000,Produtos!$D$2:$D$9000),LOOKUP(B35,Produtos!$A$2:$A$9000,Produtos!$C$2:$C$9000)),"")</f>
        <v/>
      </c>
      <c r="K35" s="40" t="str">
        <f t="shared" si="3"/>
        <v/>
      </c>
      <c r="L35" s="40"/>
      <c r="M35" s="22" t="str">
        <f t="shared" si="1"/>
        <v/>
      </c>
    </row>
    <row r="36" spans="1:13" ht="15.75" x14ac:dyDescent="0.25">
      <c r="A36" t="str">
        <f t="shared" si="2"/>
        <v/>
      </c>
      <c r="B36" s="19"/>
      <c r="C36" s="50" t="str">
        <f>IFERROR(IF(INDEX(Produtos!$B$2:$B$1048576,MATCH(Pedidos!B36,Produtos!$A$2:$A$1048576,0))="","",INDEX(Produtos!$B$2:$B$1048576,MATCH(Pedidos!B36,Produtos!$A$2:$A$1048576,0))),"")</f>
        <v/>
      </c>
      <c r="D36" s="50"/>
      <c r="E36" s="50"/>
      <c r="F36" s="50"/>
      <c r="G36" s="50"/>
      <c r="H36" s="50"/>
      <c r="I36" s="19"/>
      <c r="J36" s="12" t="str">
        <f>IFERROR(IF(I36&gt;9,LOOKUP(B36,Produtos!$A$2:$A$9000,Produtos!$D$2:$D$9000),LOOKUP(B36,Produtos!$A$2:$A$9000,Produtos!$C$2:$C$9000)),"")</f>
        <v/>
      </c>
      <c r="K36" s="51" t="str">
        <f t="shared" si="3"/>
        <v/>
      </c>
      <c r="L36" s="51"/>
      <c r="M36" s="22" t="str">
        <f t="shared" si="1"/>
        <v/>
      </c>
    </row>
    <row r="37" spans="1:13" ht="15.75" x14ac:dyDescent="0.25">
      <c r="A37" t="str">
        <f t="shared" si="2"/>
        <v/>
      </c>
      <c r="B37" s="18"/>
      <c r="C37" s="39" t="str">
        <f>IFERROR(IF(INDEX(Produtos!$B$2:$B$1048576,MATCH(Pedidos!B37,Produtos!$A$2:$A$1048576,0))="","",INDEX(Produtos!$B$2:$B$1048576,MATCH(Pedidos!B37,Produtos!$A$2:$A$1048576,0))),"")</f>
        <v/>
      </c>
      <c r="D37" s="39"/>
      <c r="E37" s="39"/>
      <c r="F37" s="39"/>
      <c r="G37" s="39"/>
      <c r="H37" s="39"/>
      <c r="I37" s="18"/>
      <c r="J37" s="11" t="str">
        <f>IFERROR(IF(I37&gt;9,LOOKUP(B37,Produtos!$A$2:$A$9000,Produtos!$D$2:$D$9000),LOOKUP(B37,Produtos!$A$2:$A$9000,Produtos!$C$2:$C$9000)),"")</f>
        <v/>
      </c>
      <c r="K37" s="40" t="str">
        <f t="shared" si="3"/>
        <v/>
      </c>
      <c r="L37" s="40"/>
      <c r="M37" s="22" t="str">
        <f t="shared" si="1"/>
        <v/>
      </c>
    </row>
    <row r="38" spans="1:13" ht="15.75" x14ac:dyDescent="0.25">
      <c r="A38" t="str">
        <f t="shared" si="2"/>
        <v/>
      </c>
      <c r="B38" s="19"/>
      <c r="C38" s="50" t="str">
        <f>IFERROR(IF(INDEX(Produtos!$B$2:$B$1048576,MATCH(Pedidos!B38,Produtos!$A$2:$A$1048576,0))="","",INDEX(Produtos!$B$2:$B$1048576,MATCH(Pedidos!B38,Produtos!$A$2:$A$1048576,0))),"")</f>
        <v/>
      </c>
      <c r="D38" s="50"/>
      <c r="E38" s="50"/>
      <c r="F38" s="50"/>
      <c r="G38" s="50"/>
      <c r="H38" s="50"/>
      <c r="I38" s="19"/>
      <c r="J38" s="12" t="str">
        <f>IFERROR(IF(I38&gt;9,LOOKUP(B38,Produtos!$A$2:$A$9000,Produtos!$D$2:$D$9000),LOOKUP(B38,Produtos!$A$2:$A$9000,Produtos!$C$2:$C$9000)),"")</f>
        <v/>
      </c>
      <c r="K38" s="51" t="str">
        <f t="shared" si="3"/>
        <v/>
      </c>
      <c r="L38" s="51"/>
      <c r="M38" s="22" t="str">
        <f t="shared" si="1"/>
        <v/>
      </c>
    </row>
    <row r="39" spans="1:13" ht="15.75" x14ac:dyDescent="0.25">
      <c r="A39" t="str">
        <f t="shared" si="2"/>
        <v/>
      </c>
      <c r="B39" s="18"/>
      <c r="C39" s="39" t="str">
        <f>IFERROR(IF(INDEX(Produtos!$B$2:$B$1048576,MATCH(Pedidos!B39,Produtos!$A$2:$A$1048576,0))="","",INDEX(Produtos!$B$2:$B$1048576,MATCH(Pedidos!B39,Produtos!$A$2:$A$1048576,0))),"")</f>
        <v/>
      </c>
      <c r="D39" s="39"/>
      <c r="E39" s="39"/>
      <c r="F39" s="39"/>
      <c r="G39" s="39"/>
      <c r="H39" s="39"/>
      <c r="I39" s="18"/>
      <c r="J39" s="11" t="str">
        <f>IFERROR(IF(I39&gt;9,LOOKUP(B39,Produtos!$A$2:$A$9000,Produtos!$D$2:$D$9000),LOOKUP(B39,Produtos!$A$2:$A$9000,Produtos!$C$2:$C$9000)),"")</f>
        <v/>
      </c>
      <c r="K39" s="40" t="str">
        <f t="shared" si="3"/>
        <v/>
      </c>
      <c r="L39" s="40"/>
      <c r="M39" s="22" t="str">
        <f t="shared" si="1"/>
        <v/>
      </c>
    </row>
    <row r="40" spans="1:13" ht="15.75" x14ac:dyDescent="0.25">
      <c r="A40" t="str">
        <f t="shared" si="2"/>
        <v/>
      </c>
      <c r="B40" s="19"/>
      <c r="C40" s="50" t="str">
        <f>IFERROR(IF(INDEX(Produtos!$B$2:$B$1048576,MATCH(Pedidos!B40,Produtos!$A$2:$A$1048576,0))="","",INDEX(Produtos!$B$2:$B$1048576,MATCH(Pedidos!B40,Produtos!$A$2:$A$1048576,0))),"")</f>
        <v/>
      </c>
      <c r="D40" s="50"/>
      <c r="E40" s="50"/>
      <c r="F40" s="50"/>
      <c r="G40" s="50"/>
      <c r="H40" s="50"/>
      <c r="I40" s="19"/>
      <c r="J40" s="12" t="str">
        <f>IFERROR(IF(I40&gt;9,LOOKUP(B40,Produtos!$A$2:$A$9000,Produtos!$D$2:$D$9000),LOOKUP(B40,Produtos!$A$2:$A$9000,Produtos!$C$2:$C$9000)),"")</f>
        <v/>
      </c>
      <c r="K40" s="51" t="str">
        <f t="shared" si="3"/>
        <v/>
      </c>
      <c r="L40" s="51"/>
      <c r="M40" s="22" t="str">
        <f t="shared" si="1"/>
        <v/>
      </c>
    </row>
    <row r="41" spans="1:13" ht="15.75" x14ac:dyDescent="0.25">
      <c r="A41" t="str">
        <f t="shared" si="2"/>
        <v/>
      </c>
      <c r="B41" s="18"/>
      <c r="C41" s="39" t="str">
        <f>IFERROR(IF(INDEX(Produtos!$B$2:$B$1048576,MATCH(Pedidos!B41,Produtos!$A$2:$A$1048576,0))="","",INDEX(Produtos!$B$2:$B$1048576,MATCH(Pedidos!B41,Produtos!$A$2:$A$1048576,0))),"")</f>
        <v/>
      </c>
      <c r="D41" s="39"/>
      <c r="E41" s="39"/>
      <c r="F41" s="39"/>
      <c r="G41" s="39"/>
      <c r="H41" s="39"/>
      <c r="I41" s="18"/>
      <c r="J41" s="11" t="str">
        <f>IFERROR(IF(I41&gt;9,LOOKUP(B41,Produtos!$A$2:$A$9000,Produtos!$D$2:$D$9000),LOOKUP(B41,Produtos!$A$2:$A$9000,Produtos!$C$2:$C$9000)),"")</f>
        <v/>
      </c>
      <c r="K41" s="40" t="str">
        <f t="shared" si="3"/>
        <v/>
      </c>
      <c r="L41" s="40"/>
      <c r="M41" s="22" t="str">
        <f t="shared" si="1"/>
        <v/>
      </c>
    </row>
    <row r="42" spans="1:13" ht="15.75" x14ac:dyDescent="0.25">
      <c r="A42" t="str">
        <f t="shared" si="2"/>
        <v/>
      </c>
      <c r="B42" s="19"/>
      <c r="C42" s="50" t="str">
        <f>IFERROR(IF(INDEX(Produtos!$B$2:$B$1048576,MATCH(Pedidos!B42,Produtos!$A$2:$A$1048576,0))="","",INDEX(Produtos!$B$2:$B$1048576,MATCH(Pedidos!B42,Produtos!$A$2:$A$1048576,0))),"")</f>
        <v/>
      </c>
      <c r="D42" s="50"/>
      <c r="E42" s="50"/>
      <c r="F42" s="50"/>
      <c r="G42" s="50"/>
      <c r="H42" s="50"/>
      <c r="I42" s="19"/>
      <c r="J42" s="12" t="str">
        <f>IFERROR(IF(I42&gt;9,LOOKUP(B42,Produtos!$A$2:$A$9000,Produtos!$D$2:$D$9000),LOOKUP(B42,Produtos!$A$2:$A$9000,Produtos!$C$2:$C$9000)),"")</f>
        <v/>
      </c>
      <c r="K42" s="51" t="str">
        <f t="shared" si="3"/>
        <v/>
      </c>
      <c r="L42" s="51"/>
      <c r="M42" s="22" t="str">
        <f t="shared" si="1"/>
        <v/>
      </c>
    </row>
    <row r="43" spans="1:13" ht="15.75" x14ac:dyDescent="0.25">
      <c r="A43" t="str">
        <f t="shared" si="2"/>
        <v/>
      </c>
      <c r="B43" s="18"/>
      <c r="C43" s="39" t="str">
        <f>IFERROR(IF(INDEX(Produtos!$B$2:$B$1048576,MATCH(Pedidos!B43,Produtos!$A$2:$A$1048576,0))="","",INDEX(Produtos!$B$2:$B$1048576,MATCH(Pedidos!B43,Produtos!$A$2:$A$1048576,0))),"")</f>
        <v/>
      </c>
      <c r="D43" s="39"/>
      <c r="E43" s="39"/>
      <c r="F43" s="39"/>
      <c r="G43" s="39"/>
      <c r="H43" s="39"/>
      <c r="I43" s="18"/>
      <c r="J43" s="11" t="str">
        <f>IFERROR(IF(I43&gt;9,LOOKUP(B43,Produtos!$A$2:$A$9000,Produtos!$D$2:$D$9000),LOOKUP(B43,Produtos!$A$2:$A$9000,Produtos!$C$2:$C$9000)),"")</f>
        <v/>
      </c>
      <c r="K43" s="40" t="str">
        <f t="shared" si="3"/>
        <v/>
      </c>
      <c r="L43" s="40"/>
      <c r="M43" s="22" t="str">
        <f t="shared" si="1"/>
        <v/>
      </c>
    </row>
    <row r="44" spans="1:13" ht="15.75" x14ac:dyDescent="0.25">
      <c r="A44" t="str">
        <f t="shared" si="2"/>
        <v/>
      </c>
      <c r="B44" s="19"/>
      <c r="C44" s="50" t="str">
        <f>IFERROR(IF(INDEX(Produtos!$B$2:$B$1048576,MATCH(Pedidos!B44,Produtos!$A$2:$A$1048576,0))="","",INDEX(Produtos!$B$2:$B$1048576,MATCH(Pedidos!B44,Produtos!$A$2:$A$1048576,0))),"")</f>
        <v/>
      </c>
      <c r="D44" s="50"/>
      <c r="E44" s="50"/>
      <c r="F44" s="50"/>
      <c r="G44" s="50"/>
      <c r="H44" s="50"/>
      <c r="I44" s="19"/>
      <c r="J44" s="12" t="str">
        <f>IFERROR(IF(I44&gt;9,LOOKUP(B44,Produtos!$A$2:$A$9000,Produtos!$D$2:$D$9000),LOOKUP(B44,Produtos!$A$2:$A$9000,Produtos!$C$2:$C$9000)),"")</f>
        <v/>
      </c>
      <c r="K44" s="51" t="str">
        <f t="shared" si="3"/>
        <v/>
      </c>
      <c r="L44" s="51"/>
      <c r="M44" s="22" t="str">
        <f t="shared" si="1"/>
        <v/>
      </c>
    </row>
    <row r="45" spans="1:13" ht="15.75" x14ac:dyDescent="0.25">
      <c r="A45" t="str">
        <f t="shared" si="2"/>
        <v/>
      </c>
      <c r="B45" s="18"/>
      <c r="C45" s="39" t="str">
        <f>IFERROR(IF(INDEX(Produtos!$B$2:$B$1048576,MATCH(Pedidos!B45,Produtos!$A$2:$A$1048576,0))="","",INDEX(Produtos!$B$2:$B$1048576,MATCH(Pedidos!B45,Produtos!$A$2:$A$1048576,0))),"")</f>
        <v/>
      </c>
      <c r="D45" s="39"/>
      <c r="E45" s="39"/>
      <c r="F45" s="39"/>
      <c r="G45" s="39"/>
      <c r="H45" s="39"/>
      <c r="I45" s="18"/>
      <c r="J45" s="11" t="str">
        <f>IFERROR(IF(I45&gt;9,LOOKUP(B45,Produtos!$A$2:$A$9000,Produtos!$D$2:$D$9000),LOOKUP(B45,Produtos!$A$2:$A$9000,Produtos!$C$2:$C$9000)),"")</f>
        <v/>
      </c>
      <c r="K45" s="40" t="str">
        <f t="shared" si="3"/>
        <v/>
      </c>
      <c r="L45" s="40"/>
      <c r="M45" s="22" t="str">
        <f t="shared" si="1"/>
        <v/>
      </c>
    </row>
    <row r="46" spans="1:13" ht="15.75" x14ac:dyDescent="0.25">
      <c r="A46" t="str">
        <f t="shared" si="2"/>
        <v/>
      </c>
      <c r="B46" s="19"/>
      <c r="C46" s="50" t="str">
        <f>IFERROR(IF(INDEX(Produtos!$B$2:$B$1048576,MATCH(Pedidos!B46,Produtos!$A$2:$A$1048576,0))="","",INDEX(Produtos!$B$2:$B$1048576,MATCH(Pedidos!B46,Produtos!$A$2:$A$1048576,0))),"")</f>
        <v/>
      </c>
      <c r="D46" s="50"/>
      <c r="E46" s="50"/>
      <c r="F46" s="50"/>
      <c r="G46" s="50"/>
      <c r="H46" s="50"/>
      <c r="I46" s="19"/>
      <c r="J46" s="12" t="str">
        <f>IFERROR(IF(I46&gt;9,LOOKUP(B46,Produtos!$A$2:$A$9000,Produtos!$D$2:$D$9000),LOOKUP(B46,Produtos!$A$2:$A$9000,Produtos!$C$2:$C$9000)),"")</f>
        <v/>
      </c>
      <c r="K46" s="51" t="str">
        <f t="shared" si="3"/>
        <v/>
      </c>
      <c r="L46" s="51"/>
      <c r="M46" s="22" t="str">
        <f t="shared" si="1"/>
        <v/>
      </c>
    </row>
    <row r="47" spans="1:13" ht="15.75" x14ac:dyDescent="0.25">
      <c r="A47" t="str">
        <f t="shared" si="2"/>
        <v/>
      </c>
      <c r="B47" s="18"/>
      <c r="C47" s="39" t="str">
        <f>IFERROR(IF(INDEX(Produtos!$B$2:$B$1048576,MATCH(Pedidos!B47,Produtos!$A$2:$A$1048576,0))="","",INDEX(Produtos!$B$2:$B$1048576,MATCH(Pedidos!B47,Produtos!$A$2:$A$1048576,0))),"")</f>
        <v/>
      </c>
      <c r="D47" s="39"/>
      <c r="E47" s="39"/>
      <c r="F47" s="39"/>
      <c r="G47" s="39"/>
      <c r="H47" s="39"/>
      <c r="I47" s="18"/>
      <c r="J47" s="11" t="str">
        <f>IFERROR(IF(I47&gt;9,LOOKUP(B47,Produtos!$A$2:$A$9000,Produtos!$D$2:$D$9000),LOOKUP(B47,Produtos!$A$2:$A$9000,Produtos!$C$2:$C$9000)),"")</f>
        <v/>
      </c>
      <c r="K47" s="40" t="str">
        <f t="shared" si="3"/>
        <v/>
      </c>
      <c r="L47" s="40"/>
      <c r="M47" s="22" t="str">
        <f t="shared" si="1"/>
        <v/>
      </c>
    </row>
    <row r="48" spans="1:13" ht="15.75" x14ac:dyDescent="0.25">
      <c r="A48" t="str">
        <f t="shared" si="2"/>
        <v/>
      </c>
      <c r="B48" s="19"/>
      <c r="C48" s="50" t="str">
        <f>IFERROR(IF(INDEX(Produtos!$B$2:$B$1048576,MATCH(Pedidos!B48,Produtos!$A$2:$A$1048576,0))="","",INDEX(Produtos!$B$2:$B$1048576,MATCH(Pedidos!B48,Produtos!$A$2:$A$1048576,0))),"")</f>
        <v/>
      </c>
      <c r="D48" s="50"/>
      <c r="E48" s="50"/>
      <c r="F48" s="50"/>
      <c r="G48" s="50"/>
      <c r="H48" s="50"/>
      <c r="I48" s="19"/>
      <c r="J48" s="12" t="str">
        <f>IFERROR(IF(I48&gt;9,LOOKUP(B48,Produtos!$A$2:$A$9000,Produtos!$D$2:$D$9000),LOOKUP(B48,Produtos!$A$2:$A$9000,Produtos!$C$2:$C$9000)),"")</f>
        <v/>
      </c>
      <c r="K48" s="51" t="str">
        <f t="shared" si="3"/>
        <v/>
      </c>
      <c r="L48" s="51"/>
      <c r="M48" s="22" t="str">
        <f t="shared" si="1"/>
        <v/>
      </c>
    </row>
    <row r="49" spans="1:13" ht="15.75" x14ac:dyDescent="0.25">
      <c r="A49" t="str">
        <f t="shared" si="2"/>
        <v/>
      </c>
      <c r="B49" s="18"/>
      <c r="C49" s="39" t="str">
        <f>IFERROR(IF(INDEX(Produtos!$B$2:$B$1048576,MATCH(Pedidos!B49,Produtos!$A$2:$A$1048576,0))="","",INDEX(Produtos!$B$2:$B$1048576,MATCH(Pedidos!B49,Produtos!$A$2:$A$1048576,0))),"")</f>
        <v/>
      </c>
      <c r="D49" s="39"/>
      <c r="E49" s="39"/>
      <c r="F49" s="39"/>
      <c r="G49" s="39"/>
      <c r="H49" s="39"/>
      <c r="I49" s="18"/>
      <c r="J49" s="11" t="str">
        <f>IFERROR(IF(I49&gt;9,LOOKUP(B49,Produtos!$A$2:$A$9000,Produtos!$D$2:$D$9000),LOOKUP(B49,Produtos!$A$2:$A$9000,Produtos!$C$2:$C$9000)),"")</f>
        <v/>
      </c>
      <c r="K49" s="40" t="str">
        <f t="shared" si="3"/>
        <v/>
      </c>
      <c r="L49" s="40"/>
      <c r="M49" s="22" t="str">
        <f t="shared" si="1"/>
        <v/>
      </c>
    </row>
    <row r="50" spans="1:13" ht="15.75" x14ac:dyDescent="0.25">
      <c r="A50" t="str">
        <f t="shared" si="2"/>
        <v/>
      </c>
      <c r="B50" s="19"/>
      <c r="C50" s="50" t="str">
        <f>IFERROR(IF(INDEX(Produtos!$B$2:$B$1048576,MATCH(Pedidos!B50,Produtos!$A$2:$A$1048576,0))="","",INDEX(Produtos!$B$2:$B$1048576,MATCH(Pedidos!B50,Produtos!$A$2:$A$1048576,0))),"")</f>
        <v/>
      </c>
      <c r="D50" s="50"/>
      <c r="E50" s="50"/>
      <c r="F50" s="50"/>
      <c r="G50" s="50"/>
      <c r="H50" s="50"/>
      <c r="I50" s="19"/>
      <c r="J50" s="12" t="str">
        <f>IFERROR(IF(I50&gt;9,LOOKUP(B50,Produtos!$A$2:$A$9000,Produtos!$D$2:$D$9000),LOOKUP(B50,Produtos!$A$2:$A$9000,Produtos!$C$2:$C$9000)),"")</f>
        <v/>
      </c>
      <c r="K50" s="51" t="str">
        <f t="shared" si="3"/>
        <v/>
      </c>
      <c r="L50" s="51"/>
      <c r="M50" s="22" t="str">
        <f t="shared" si="1"/>
        <v/>
      </c>
    </row>
    <row r="51" spans="1:13" ht="15.75" x14ac:dyDescent="0.25">
      <c r="A51" t="str">
        <f t="shared" si="2"/>
        <v/>
      </c>
      <c r="B51" s="18"/>
      <c r="C51" s="39" t="str">
        <f>IFERROR(IF(INDEX(Produtos!$B$2:$B$1048576,MATCH(Pedidos!B51,Produtos!$A$2:$A$1048576,0))="","",INDEX(Produtos!$B$2:$B$1048576,MATCH(Pedidos!B51,Produtos!$A$2:$A$1048576,0))),"")</f>
        <v/>
      </c>
      <c r="D51" s="39"/>
      <c r="E51" s="39"/>
      <c r="F51" s="39"/>
      <c r="G51" s="39"/>
      <c r="H51" s="39"/>
      <c r="I51" s="18"/>
      <c r="J51" s="11" t="str">
        <f>IFERROR(IF(I51&gt;9,LOOKUP(B51,Produtos!$A$2:$A$9000,Produtos!$D$2:$D$9000),LOOKUP(B51,Produtos!$A$2:$A$9000,Produtos!$C$2:$C$9000)),"")</f>
        <v/>
      </c>
      <c r="K51" s="40" t="str">
        <f t="shared" si="3"/>
        <v/>
      </c>
      <c r="L51" s="40"/>
      <c r="M51" s="22" t="str">
        <f t="shared" si="1"/>
        <v/>
      </c>
    </row>
    <row r="52" spans="1:13" ht="15.75" x14ac:dyDescent="0.25">
      <c r="A52" t="str">
        <f t="shared" si="2"/>
        <v/>
      </c>
      <c r="B52" s="19"/>
      <c r="C52" s="50" t="str">
        <f>IFERROR(IF(INDEX(Produtos!$B$2:$B$1048576,MATCH(Pedidos!B52,Produtos!$A$2:$A$1048576,0))="","",INDEX(Produtos!$B$2:$B$1048576,MATCH(Pedidos!B52,Produtos!$A$2:$A$1048576,0))),"")</f>
        <v/>
      </c>
      <c r="D52" s="50"/>
      <c r="E52" s="50"/>
      <c r="F52" s="50"/>
      <c r="G52" s="50"/>
      <c r="H52" s="50"/>
      <c r="I52" s="19"/>
      <c r="J52" s="12" t="str">
        <f>IFERROR(IF(I52&gt;9,LOOKUP(B52,Produtos!$A$2:$A$9000,Produtos!$D$2:$D$9000),LOOKUP(B52,Produtos!$A$2:$A$9000,Produtos!$C$2:$C$9000)),"")</f>
        <v/>
      </c>
      <c r="K52" s="51" t="str">
        <f t="shared" si="3"/>
        <v/>
      </c>
      <c r="L52" s="51"/>
      <c r="M52" s="22" t="str">
        <f t="shared" si="1"/>
        <v/>
      </c>
    </row>
    <row r="53" spans="1:13" ht="15.75" x14ac:dyDescent="0.25">
      <c r="A53" t="str">
        <f t="shared" si="2"/>
        <v/>
      </c>
      <c r="B53" s="18"/>
      <c r="C53" s="39" t="str">
        <f>IFERROR(IF(INDEX(Produtos!$B$2:$B$1048576,MATCH(Pedidos!B53,Produtos!$A$2:$A$1048576,0))="","",INDEX(Produtos!$B$2:$B$1048576,MATCH(Pedidos!B53,Produtos!$A$2:$A$1048576,0))),"")</f>
        <v/>
      </c>
      <c r="D53" s="39"/>
      <c r="E53" s="39"/>
      <c r="F53" s="39"/>
      <c r="G53" s="39"/>
      <c r="H53" s="39"/>
      <c r="I53" s="18"/>
      <c r="J53" s="11" t="str">
        <f>IFERROR(IF(I53&gt;9,LOOKUP(B53,Produtos!$A$2:$A$9000,Produtos!$D$2:$D$9000),LOOKUP(B53,Produtos!$A$2:$A$9000,Produtos!$C$2:$C$9000)),"")</f>
        <v/>
      </c>
      <c r="K53" s="40" t="str">
        <f t="shared" si="3"/>
        <v/>
      </c>
      <c r="L53" s="40"/>
      <c r="M53" s="22" t="str">
        <f t="shared" si="1"/>
        <v/>
      </c>
    </row>
    <row r="54" spans="1:13" ht="15.75" x14ac:dyDescent="0.25">
      <c r="A54" t="str">
        <f t="shared" si="2"/>
        <v/>
      </c>
      <c r="B54" s="19"/>
      <c r="C54" s="50" t="str">
        <f>IFERROR(IF(INDEX(Produtos!$B$2:$B$1048576,MATCH(Pedidos!B54,Produtos!$A$2:$A$1048576,0))="","",INDEX(Produtos!$B$2:$B$1048576,MATCH(Pedidos!B54,Produtos!$A$2:$A$1048576,0))),"")</f>
        <v/>
      </c>
      <c r="D54" s="50"/>
      <c r="E54" s="50"/>
      <c r="F54" s="50"/>
      <c r="G54" s="50"/>
      <c r="H54" s="50"/>
      <c r="I54" s="19"/>
      <c r="J54" s="12" t="str">
        <f>IFERROR(IF(I54&gt;9,LOOKUP(B54,Produtos!$A$2:$A$9000,Produtos!$D$2:$D$9000),LOOKUP(B54,Produtos!$A$2:$A$9000,Produtos!$C$2:$C$9000)),"")</f>
        <v/>
      </c>
      <c r="K54" s="51" t="str">
        <f t="shared" si="3"/>
        <v/>
      </c>
      <c r="L54" s="51"/>
      <c r="M54" s="22" t="str">
        <f t="shared" si="1"/>
        <v/>
      </c>
    </row>
    <row r="55" spans="1:13" ht="15.75" x14ac:dyDescent="0.25">
      <c r="A55" t="str">
        <f t="shared" si="2"/>
        <v/>
      </c>
      <c r="B55" s="18"/>
      <c r="C55" s="39" t="str">
        <f>IFERROR(IF(INDEX(Produtos!$B$2:$B$1048576,MATCH(Pedidos!B55,Produtos!$A$2:$A$1048576,0))="","",INDEX(Produtos!$B$2:$B$1048576,MATCH(Pedidos!B55,Produtos!$A$2:$A$1048576,0))),"")</f>
        <v/>
      </c>
      <c r="D55" s="39"/>
      <c r="E55" s="39"/>
      <c r="F55" s="39"/>
      <c r="G55" s="39"/>
      <c r="H55" s="39"/>
      <c r="I55" s="18"/>
      <c r="J55" s="11" t="str">
        <f>IFERROR(IF(I55&gt;9,LOOKUP(B55,Produtos!$A$2:$A$9000,Produtos!$D$2:$D$9000),LOOKUP(B55,Produtos!$A$2:$A$9000,Produtos!$C$2:$C$9000)),"")</f>
        <v/>
      </c>
      <c r="K55" s="40" t="str">
        <f t="shared" si="3"/>
        <v/>
      </c>
      <c r="L55" s="40"/>
      <c r="M55" s="22" t="str">
        <f t="shared" si="1"/>
        <v/>
      </c>
    </row>
    <row r="56" spans="1:13" ht="15.75" x14ac:dyDescent="0.25">
      <c r="A56" t="str">
        <f t="shared" si="2"/>
        <v/>
      </c>
      <c r="B56" s="19"/>
      <c r="C56" s="50" t="str">
        <f>IFERROR(IF(INDEX(Produtos!$B$2:$B$1048576,MATCH(Pedidos!B56,Produtos!$A$2:$A$1048576,0))="","",INDEX(Produtos!$B$2:$B$1048576,MATCH(Pedidos!B56,Produtos!$A$2:$A$1048576,0))),"")</f>
        <v/>
      </c>
      <c r="D56" s="50"/>
      <c r="E56" s="50"/>
      <c r="F56" s="50"/>
      <c r="G56" s="50"/>
      <c r="H56" s="50"/>
      <c r="I56" s="19"/>
      <c r="J56" s="12" t="str">
        <f>IFERROR(IF(I56&gt;9,LOOKUP(B56,Produtos!$A$2:$A$9000,Produtos!$D$2:$D$9000),LOOKUP(B56,Produtos!$A$2:$A$9000,Produtos!$C$2:$C$9000)),"")</f>
        <v/>
      </c>
      <c r="K56" s="51" t="str">
        <f t="shared" si="3"/>
        <v/>
      </c>
      <c r="L56" s="51"/>
      <c r="M56" s="22" t="str">
        <f t="shared" si="1"/>
        <v/>
      </c>
    </row>
    <row r="57" spans="1:13" ht="15.75" x14ac:dyDescent="0.25">
      <c r="A57" t="str">
        <f t="shared" si="2"/>
        <v/>
      </c>
      <c r="B57" s="18"/>
      <c r="C57" s="39" t="str">
        <f>IFERROR(IF(INDEX(Produtos!$B$2:$B$1048576,MATCH(Pedidos!B57,Produtos!$A$2:$A$1048576,0))="","",INDEX(Produtos!$B$2:$B$1048576,MATCH(Pedidos!B57,Produtos!$A$2:$A$1048576,0))),"")</f>
        <v/>
      </c>
      <c r="D57" s="39"/>
      <c r="E57" s="39"/>
      <c r="F57" s="39"/>
      <c r="G57" s="39"/>
      <c r="H57" s="39"/>
      <c r="I57" s="18"/>
      <c r="J57" s="11" t="str">
        <f>IFERROR(IF(I57&gt;9,LOOKUP(B57,Produtos!$A$2:$A$9000,Produtos!$D$2:$D$9000),LOOKUP(B57,Produtos!$A$2:$A$9000,Produtos!$C$2:$C$9000)),"")</f>
        <v/>
      </c>
      <c r="K57" s="40" t="str">
        <f t="shared" si="3"/>
        <v/>
      </c>
      <c r="L57" s="40"/>
      <c r="M57" s="22" t="str">
        <f t="shared" si="1"/>
        <v/>
      </c>
    </row>
    <row r="58" spans="1:13" ht="15.75" x14ac:dyDescent="0.25">
      <c r="A58" t="str">
        <f t="shared" si="2"/>
        <v/>
      </c>
      <c r="B58" s="19"/>
      <c r="C58" s="50" t="str">
        <f>IFERROR(IF(INDEX(Produtos!$B$2:$B$1048576,MATCH(Pedidos!B58,Produtos!$A$2:$A$1048576,0))="","",INDEX(Produtos!$B$2:$B$1048576,MATCH(Pedidos!B58,Produtos!$A$2:$A$1048576,0))),"")</f>
        <v/>
      </c>
      <c r="D58" s="50"/>
      <c r="E58" s="50"/>
      <c r="F58" s="50"/>
      <c r="G58" s="50"/>
      <c r="H58" s="50"/>
      <c r="I58" s="19"/>
      <c r="J58" s="12" t="str">
        <f>IFERROR(IF(I58&gt;9,LOOKUP(B58,Produtos!$A$2:$A$9000,Produtos!$D$2:$D$9000),LOOKUP(B58,Produtos!$A$2:$A$9000,Produtos!$C$2:$C$9000)),"")</f>
        <v/>
      </c>
      <c r="K58" s="51" t="str">
        <f t="shared" si="3"/>
        <v/>
      </c>
      <c r="L58" s="51"/>
      <c r="M58" s="22" t="str">
        <f t="shared" si="1"/>
        <v/>
      </c>
    </row>
    <row r="59" spans="1:13" ht="15.75" x14ac:dyDescent="0.25">
      <c r="A59" t="str">
        <f t="shared" si="2"/>
        <v/>
      </c>
      <c r="B59" s="18"/>
      <c r="C59" s="39" t="str">
        <f>IFERROR(IF(INDEX(Produtos!$B$2:$B$1048576,MATCH(Pedidos!B59,Produtos!$A$2:$A$1048576,0))="","",INDEX(Produtos!$B$2:$B$1048576,MATCH(Pedidos!B59,Produtos!$A$2:$A$1048576,0))),"")</f>
        <v/>
      </c>
      <c r="D59" s="39"/>
      <c r="E59" s="39"/>
      <c r="F59" s="39"/>
      <c r="G59" s="39"/>
      <c r="H59" s="39"/>
      <c r="I59" s="18"/>
      <c r="J59" s="11" t="str">
        <f>IFERROR(IF(I59&gt;9,LOOKUP(B59,Produtos!$A$2:$A$9000,Produtos!$D$2:$D$9000),LOOKUP(B59,Produtos!$A$2:$A$9000,Produtos!$C$2:$C$9000)),"")</f>
        <v/>
      </c>
      <c r="K59" s="40" t="str">
        <f t="shared" si="3"/>
        <v/>
      </c>
      <c r="L59" s="40"/>
      <c r="M59" s="22" t="str">
        <f t="shared" si="1"/>
        <v/>
      </c>
    </row>
    <row r="60" spans="1:13" ht="15.75" x14ac:dyDescent="0.25">
      <c r="A60" t="str">
        <f t="shared" si="2"/>
        <v/>
      </c>
      <c r="B60" s="19"/>
      <c r="C60" s="50" t="str">
        <f>IFERROR(IF(INDEX(Produtos!$B$2:$B$1048576,MATCH(Pedidos!B60,Produtos!$A$2:$A$1048576,0))="","",INDEX(Produtos!$B$2:$B$1048576,MATCH(Pedidos!B60,Produtos!$A$2:$A$1048576,0))),"")</f>
        <v/>
      </c>
      <c r="D60" s="50"/>
      <c r="E60" s="50"/>
      <c r="F60" s="50"/>
      <c r="G60" s="50"/>
      <c r="H60" s="50"/>
      <c r="I60" s="19"/>
      <c r="J60" s="12" t="str">
        <f>IFERROR(IF(I60&gt;9,LOOKUP(B60,Produtos!$A$2:$A$9000,Produtos!$D$2:$D$9000),LOOKUP(B60,Produtos!$A$2:$A$9000,Produtos!$C$2:$C$9000)),"")</f>
        <v/>
      </c>
      <c r="K60" s="51" t="str">
        <f t="shared" si="3"/>
        <v/>
      </c>
      <c r="L60" s="51"/>
      <c r="M60" s="22" t="str">
        <f t="shared" si="1"/>
        <v/>
      </c>
    </row>
    <row r="61" spans="1:13" ht="15.75" x14ac:dyDescent="0.25">
      <c r="A61" t="str">
        <f t="shared" si="2"/>
        <v/>
      </c>
      <c r="B61" s="18"/>
      <c r="C61" s="39" t="str">
        <f>IFERROR(IF(INDEX(Produtos!$B$2:$B$1048576,MATCH(Pedidos!B61,Produtos!$A$2:$A$1048576,0))="","",INDEX(Produtos!$B$2:$B$1048576,MATCH(Pedidos!B61,Produtos!$A$2:$A$1048576,0))),"")</f>
        <v/>
      </c>
      <c r="D61" s="39"/>
      <c r="E61" s="39"/>
      <c r="F61" s="39"/>
      <c r="G61" s="39"/>
      <c r="H61" s="39"/>
      <c r="I61" s="18"/>
      <c r="J61" s="11" t="str">
        <f>IFERROR(IF(I61&gt;9,LOOKUP(B61,Produtos!$A$2:$A$9000,Produtos!$D$2:$D$9000),LOOKUP(B61,Produtos!$A$2:$A$9000,Produtos!$C$2:$C$9000)),"")</f>
        <v/>
      </c>
      <c r="K61" s="40" t="str">
        <f t="shared" si="3"/>
        <v/>
      </c>
      <c r="L61" s="40"/>
      <c r="M61" s="22" t="str">
        <f t="shared" si="1"/>
        <v/>
      </c>
    </row>
    <row r="62" spans="1:13" ht="15.75" x14ac:dyDescent="0.25">
      <c r="A62" t="str">
        <f t="shared" si="2"/>
        <v/>
      </c>
      <c r="B62" s="19"/>
      <c r="C62" s="50" t="str">
        <f>IFERROR(IF(INDEX(Produtos!$B$2:$B$1048576,MATCH(Pedidos!B62,Produtos!$A$2:$A$1048576,0))="","",INDEX(Produtos!$B$2:$B$1048576,MATCH(Pedidos!B62,Produtos!$A$2:$A$1048576,0))),"")</f>
        <v/>
      </c>
      <c r="D62" s="50"/>
      <c r="E62" s="50"/>
      <c r="F62" s="50"/>
      <c r="G62" s="50"/>
      <c r="H62" s="50"/>
      <c r="I62" s="19"/>
      <c r="J62" s="12" t="str">
        <f>IFERROR(IF(I62&gt;9,LOOKUP(B62,Produtos!$A$2:$A$9000,Produtos!$D$2:$D$9000),LOOKUP(B62,Produtos!$A$2:$A$9000,Produtos!$C$2:$C$9000)),"")</f>
        <v/>
      </c>
      <c r="K62" s="51" t="str">
        <f t="shared" si="3"/>
        <v/>
      </c>
      <c r="L62" s="51"/>
      <c r="M62" s="22" t="str">
        <f t="shared" si="1"/>
        <v/>
      </c>
    </row>
    <row r="63" spans="1:13" ht="15.75" x14ac:dyDescent="0.25">
      <c r="A63" t="str">
        <f t="shared" si="2"/>
        <v/>
      </c>
      <c r="B63" s="18"/>
      <c r="C63" s="39" t="str">
        <f>IFERROR(IF(INDEX(Produtos!$B$2:$B$1048576,MATCH(Pedidos!B63,Produtos!$A$2:$A$1048576,0))="","",INDEX(Produtos!$B$2:$B$1048576,MATCH(Pedidos!B63,Produtos!$A$2:$A$1048576,0))),"")</f>
        <v/>
      </c>
      <c r="D63" s="39"/>
      <c r="E63" s="39"/>
      <c r="F63" s="39"/>
      <c r="G63" s="39"/>
      <c r="H63" s="39"/>
      <c r="I63" s="18"/>
      <c r="J63" s="11" t="str">
        <f>IFERROR(IF(I63&gt;9,LOOKUP(B63,Produtos!$A$2:$A$9000,Produtos!$D$2:$D$9000),LOOKUP(B63,Produtos!$A$2:$A$9000,Produtos!$C$2:$C$9000)),"")</f>
        <v/>
      </c>
      <c r="K63" s="40" t="str">
        <f t="shared" si="3"/>
        <v/>
      </c>
      <c r="L63" s="40"/>
      <c r="M63" s="22" t="str">
        <f t="shared" si="1"/>
        <v/>
      </c>
    </row>
    <row r="64" spans="1:13" ht="15.75" x14ac:dyDescent="0.25">
      <c r="A64" t="str">
        <f t="shared" si="2"/>
        <v/>
      </c>
      <c r="B64" s="19"/>
      <c r="C64" s="50" t="str">
        <f>IFERROR(IF(INDEX(Produtos!$B$2:$B$1048576,MATCH(Pedidos!B64,Produtos!$A$2:$A$1048576,0))="","",INDEX(Produtos!$B$2:$B$1048576,MATCH(Pedidos!B64,Produtos!$A$2:$A$1048576,0))),"")</f>
        <v/>
      </c>
      <c r="D64" s="50"/>
      <c r="E64" s="50"/>
      <c r="F64" s="50"/>
      <c r="G64" s="50"/>
      <c r="H64" s="50"/>
      <c r="I64" s="19"/>
      <c r="J64" s="12" t="str">
        <f>IFERROR(IF(I64&gt;9,LOOKUP(B64,Produtos!$A$2:$A$9000,Produtos!$D$2:$D$9000),LOOKUP(B64,Produtos!$A$2:$A$9000,Produtos!$C$2:$C$9000)),"")</f>
        <v/>
      </c>
      <c r="K64" s="51" t="str">
        <f t="shared" si="3"/>
        <v/>
      </c>
      <c r="L64" s="51"/>
      <c r="M64" s="22" t="str">
        <f t="shared" si="1"/>
        <v/>
      </c>
    </row>
    <row r="65" spans="1:13" ht="15.75" x14ac:dyDescent="0.25">
      <c r="A65" t="str">
        <f t="shared" si="2"/>
        <v/>
      </c>
      <c r="B65" s="18"/>
      <c r="C65" s="39" t="str">
        <f>IFERROR(IF(INDEX(Produtos!$B$2:$B$1048576,MATCH(Pedidos!B65,Produtos!$A$2:$A$1048576,0))="","",INDEX(Produtos!$B$2:$B$1048576,MATCH(Pedidos!B65,Produtos!$A$2:$A$1048576,0))),"")</f>
        <v/>
      </c>
      <c r="D65" s="39"/>
      <c r="E65" s="39"/>
      <c r="F65" s="39"/>
      <c r="G65" s="39"/>
      <c r="H65" s="39"/>
      <c r="I65" s="18"/>
      <c r="J65" s="11" t="str">
        <f>IFERROR(IF(I65&gt;9,LOOKUP(B65,Produtos!$A$2:$A$9000,Produtos!$D$2:$D$9000),LOOKUP(B65,Produtos!$A$2:$A$9000,Produtos!$C$2:$C$9000)),"")</f>
        <v/>
      </c>
      <c r="K65" s="40" t="str">
        <f t="shared" si="3"/>
        <v/>
      </c>
      <c r="L65" s="40"/>
      <c r="M65" s="22" t="str">
        <f t="shared" si="1"/>
        <v/>
      </c>
    </row>
    <row r="66" spans="1:13" ht="15.75" x14ac:dyDescent="0.25">
      <c r="A66" t="str">
        <f t="shared" si="2"/>
        <v/>
      </c>
      <c r="B66" s="19"/>
      <c r="C66" s="50" t="str">
        <f>IFERROR(IF(INDEX(Produtos!$B$2:$B$1048576,MATCH(Pedidos!B66,Produtos!$A$2:$A$1048576,0))="","",INDEX(Produtos!$B$2:$B$1048576,MATCH(Pedidos!B66,Produtos!$A$2:$A$1048576,0))),"")</f>
        <v/>
      </c>
      <c r="D66" s="50"/>
      <c r="E66" s="50"/>
      <c r="F66" s="50"/>
      <c r="G66" s="50"/>
      <c r="H66" s="50"/>
      <c r="I66" s="19"/>
      <c r="J66" s="12" t="str">
        <f>IFERROR(IF(I66&gt;9,LOOKUP(B66,Produtos!$A$2:$A$9000,Produtos!$D$2:$D$9000),LOOKUP(B66,Produtos!$A$2:$A$9000,Produtos!$C$2:$C$9000)),"")</f>
        <v/>
      </c>
      <c r="K66" s="51" t="str">
        <f t="shared" si="3"/>
        <v/>
      </c>
      <c r="L66" s="51"/>
      <c r="M66" s="22" t="str">
        <f t="shared" si="1"/>
        <v/>
      </c>
    </row>
    <row r="67" spans="1:13" ht="15.75" x14ac:dyDescent="0.25">
      <c r="A67" t="str">
        <f t="shared" si="2"/>
        <v/>
      </c>
      <c r="B67" s="18"/>
      <c r="C67" s="39" t="str">
        <f>IFERROR(IF(INDEX(Produtos!$B$2:$B$1048576,MATCH(Pedidos!B67,Produtos!$A$2:$A$1048576,0))="","",INDEX(Produtos!$B$2:$B$1048576,MATCH(Pedidos!B67,Produtos!$A$2:$A$1048576,0))),"")</f>
        <v/>
      </c>
      <c r="D67" s="39"/>
      <c r="E67" s="39"/>
      <c r="F67" s="39"/>
      <c r="G67" s="39"/>
      <c r="H67" s="39"/>
      <c r="I67" s="18"/>
      <c r="J67" s="11" t="str">
        <f>IFERROR(IF(I67&gt;9,LOOKUP(B67,Produtos!$A$2:$A$9000,Produtos!$D$2:$D$9000),LOOKUP(B67,Produtos!$A$2:$A$9000,Produtos!$C$2:$C$9000)),"")</f>
        <v/>
      </c>
      <c r="K67" s="40" t="str">
        <f t="shared" si="3"/>
        <v/>
      </c>
      <c r="L67" s="40"/>
      <c r="M67" s="22" t="str">
        <f t="shared" si="1"/>
        <v/>
      </c>
    </row>
    <row r="68" spans="1:13" ht="15.75" x14ac:dyDescent="0.25">
      <c r="A68" t="str">
        <f t="shared" si="2"/>
        <v/>
      </c>
      <c r="B68" s="19"/>
      <c r="C68" s="50" t="str">
        <f>IFERROR(IF(INDEX(Produtos!$B$2:$B$1048576,MATCH(Pedidos!B68,Produtos!$A$2:$A$1048576,0))="","",INDEX(Produtos!$B$2:$B$1048576,MATCH(Pedidos!B68,Produtos!$A$2:$A$1048576,0))),"")</f>
        <v/>
      </c>
      <c r="D68" s="50"/>
      <c r="E68" s="50"/>
      <c r="F68" s="50"/>
      <c r="G68" s="50"/>
      <c r="H68" s="50"/>
      <c r="I68" s="19"/>
      <c r="J68" s="12" t="str">
        <f>IFERROR(IF(I68&gt;9,LOOKUP(B68,Produtos!$A$2:$A$9000,Produtos!$D$2:$D$9000),LOOKUP(B68,Produtos!$A$2:$A$9000,Produtos!$C$2:$C$9000)),"")</f>
        <v/>
      </c>
      <c r="K68" s="51" t="str">
        <f t="shared" si="3"/>
        <v/>
      </c>
      <c r="L68" s="51"/>
      <c r="M68" s="22" t="str">
        <f t="shared" si="1"/>
        <v/>
      </c>
    </row>
    <row r="69" spans="1:13" ht="15.75" x14ac:dyDescent="0.25">
      <c r="A69" t="str">
        <f t="shared" si="2"/>
        <v/>
      </c>
      <c r="B69" s="18"/>
      <c r="C69" s="39" t="str">
        <f>IFERROR(IF(INDEX(Produtos!$B$2:$B$1048576,MATCH(Pedidos!B69,Produtos!$A$2:$A$1048576,0))="","",INDEX(Produtos!$B$2:$B$1048576,MATCH(Pedidos!B69,Produtos!$A$2:$A$1048576,0))),"")</f>
        <v/>
      </c>
      <c r="D69" s="39"/>
      <c r="E69" s="39"/>
      <c r="F69" s="39"/>
      <c r="G69" s="39"/>
      <c r="H69" s="39"/>
      <c r="I69" s="18"/>
      <c r="J69" s="11" t="str">
        <f>IFERROR(IF(I69&gt;9,LOOKUP(B69,Produtos!$A$2:$A$9000,Produtos!$D$2:$D$9000),LOOKUP(B69,Produtos!$A$2:$A$9000,Produtos!$C$2:$C$9000)),"")</f>
        <v/>
      </c>
      <c r="K69" s="40" t="str">
        <f t="shared" si="3"/>
        <v/>
      </c>
      <c r="L69" s="40"/>
      <c r="M69" s="22" t="str">
        <f t="shared" si="1"/>
        <v/>
      </c>
    </row>
    <row r="70" spans="1:13" ht="15.75" x14ac:dyDescent="0.25">
      <c r="A70" t="str">
        <f t="shared" si="2"/>
        <v/>
      </c>
      <c r="B70" s="19"/>
      <c r="C70" s="50" t="str">
        <f>IFERROR(IF(INDEX(Produtos!$B$2:$B$1048576,MATCH(Pedidos!B70,Produtos!$A$2:$A$1048576,0))="","",INDEX(Produtos!$B$2:$B$1048576,MATCH(Pedidos!B70,Produtos!$A$2:$A$1048576,0))),"")</f>
        <v/>
      </c>
      <c r="D70" s="50"/>
      <c r="E70" s="50"/>
      <c r="F70" s="50"/>
      <c r="G70" s="50"/>
      <c r="H70" s="50"/>
      <c r="I70" s="19"/>
      <c r="J70" s="12" t="str">
        <f>IFERROR(IF(I70&gt;9,LOOKUP(B70,Produtos!$A$2:$A$9000,Produtos!$D$2:$D$9000),LOOKUP(B70,Produtos!$A$2:$A$9000,Produtos!$C$2:$C$9000)),"")</f>
        <v/>
      </c>
      <c r="K70" s="51" t="str">
        <f t="shared" si="3"/>
        <v/>
      </c>
      <c r="L70" s="51"/>
      <c r="M70" s="22" t="str">
        <f t="shared" si="1"/>
        <v/>
      </c>
    </row>
    <row r="71" spans="1:13" ht="15.75" x14ac:dyDescent="0.25">
      <c r="A71" t="str">
        <f t="shared" si="2"/>
        <v/>
      </c>
      <c r="B71" s="18"/>
      <c r="C71" s="39" t="str">
        <f>IFERROR(IF(INDEX(Produtos!$B$2:$B$1048576,MATCH(Pedidos!B71,Produtos!$A$2:$A$1048576,0))="","",INDEX(Produtos!$B$2:$B$1048576,MATCH(Pedidos!B71,Produtos!$A$2:$A$1048576,0))),"")</f>
        <v/>
      </c>
      <c r="D71" s="39"/>
      <c r="E71" s="39"/>
      <c r="F71" s="39"/>
      <c r="G71" s="39"/>
      <c r="H71" s="39"/>
      <c r="I71" s="18"/>
      <c r="J71" s="11" t="str">
        <f>IFERROR(IF(I71&gt;9,LOOKUP(B71,Produtos!$A$2:$A$9000,Produtos!$D$2:$D$9000),LOOKUP(B71,Produtos!$A$2:$A$9000,Produtos!$C$2:$C$9000)),"")</f>
        <v/>
      </c>
      <c r="K71" s="40" t="str">
        <f t="shared" si="3"/>
        <v/>
      </c>
      <c r="L71" s="40"/>
      <c r="M71" s="22" t="str">
        <f t="shared" si="1"/>
        <v/>
      </c>
    </row>
    <row r="72" spans="1:13" ht="15.75" x14ac:dyDescent="0.25">
      <c r="A72" t="str">
        <f t="shared" si="2"/>
        <v/>
      </c>
      <c r="B72" s="19"/>
      <c r="C72" s="50" t="str">
        <f>IFERROR(IF(INDEX(Produtos!$B$2:$B$1048576,MATCH(Pedidos!B72,Produtos!$A$2:$A$1048576,0))="","",INDEX(Produtos!$B$2:$B$1048576,MATCH(Pedidos!B72,Produtos!$A$2:$A$1048576,0))),"")</f>
        <v/>
      </c>
      <c r="D72" s="50"/>
      <c r="E72" s="50"/>
      <c r="F72" s="50"/>
      <c r="G72" s="50"/>
      <c r="H72" s="50"/>
      <c r="I72" s="19"/>
      <c r="J72" s="12" t="str">
        <f>IFERROR(IF(I72&gt;9,LOOKUP(B72,Produtos!$A$2:$A$9000,Produtos!$D$2:$D$9000),LOOKUP(B72,Produtos!$A$2:$A$9000,Produtos!$C$2:$C$9000)),"")</f>
        <v/>
      </c>
      <c r="K72" s="51" t="str">
        <f t="shared" si="3"/>
        <v/>
      </c>
      <c r="L72" s="51"/>
      <c r="M72" s="22" t="str">
        <f t="shared" si="1"/>
        <v/>
      </c>
    </row>
    <row r="73" spans="1:13" ht="15.75" x14ac:dyDescent="0.25">
      <c r="A73" t="str">
        <f t="shared" si="2"/>
        <v/>
      </c>
      <c r="B73" s="18"/>
      <c r="C73" s="39" t="str">
        <f>IFERROR(IF(INDEX(Produtos!$B$2:$B$1048576,MATCH(Pedidos!B73,Produtos!$A$2:$A$1048576,0))="","",INDEX(Produtos!$B$2:$B$1048576,MATCH(Pedidos!B73,Produtos!$A$2:$A$1048576,0))),"")</f>
        <v/>
      </c>
      <c r="D73" s="39"/>
      <c r="E73" s="39"/>
      <c r="F73" s="39"/>
      <c r="G73" s="39"/>
      <c r="H73" s="39"/>
      <c r="I73" s="18"/>
      <c r="J73" s="11" t="str">
        <f>IFERROR(IF(I73&gt;9,LOOKUP(B73,Produtos!$A$2:$A$9000,Produtos!$D$2:$D$9000),LOOKUP(B73,Produtos!$A$2:$A$9000,Produtos!$C$2:$C$9000)),"")</f>
        <v/>
      </c>
      <c r="K73" s="40" t="str">
        <f t="shared" si="3"/>
        <v/>
      </c>
      <c r="L73" s="40"/>
      <c r="M73" s="22" t="str">
        <f t="shared" si="1"/>
        <v/>
      </c>
    </row>
    <row r="74" spans="1:13" ht="15.75" x14ac:dyDescent="0.25">
      <c r="A74" t="str">
        <f t="shared" si="2"/>
        <v/>
      </c>
      <c r="B74" s="19"/>
      <c r="C74" s="50" t="str">
        <f>IFERROR(IF(INDEX(Produtos!$B$2:$B$1048576,MATCH(Pedidos!B74,Produtos!$A$2:$A$1048576,0))="","",INDEX(Produtos!$B$2:$B$1048576,MATCH(Pedidos!B74,Produtos!$A$2:$A$1048576,0))),"")</f>
        <v/>
      </c>
      <c r="D74" s="50"/>
      <c r="E74" s="50"/>
      <c r="F74" s="50"/>
      <c r="G74" s="50"/>
      <c r="H74" s="50"/>
      <c r="I74" s="19"/>
      <c r="J74" s="12" t="str">
        <f>IFERROR(IF(I74&gt;9,LOOKUP(B74,Produtos!$A$2:$A$9000,Produtos!$D$2:$D$9000),LOOKUP(B74,Produtos!$A$2:$A$9000,Produtos!$C$2:$C$9000)),"")</f>
        <v/>
      </c>
      <c r="K74" s="51" t="str">
        <f t="shared" si="3"/>
        <v/>
      </c>
      <c r="L74" s="51"/>
      <c r="M74" s="22" t="str">
        <f t="shared" si="1"/>
        <v/>
      </c>
    </row>
    <row r="75" spans="1:13" ht="15.75" x14ac:dyDescent="0.25">
      <c r="A75" t="str">
        <f t="shared" si="2"/>
        <v/>
      </c>
      <c r="B75" s="18"/>
      <c r="C75" s="39" t="str">
        <f>IFERROR(IF(INDEX(Produtos!$B$2:$B$1048576,MATCH(Pedidos!B75,Produtos!$A$2:$A$1048576,0))="","",INDEX(Produtos!$B$2:$B$1048576,MATCH(Pedidos!B75,Produtos!$A$2:$A$1048576,0))),"")</f>
        <v/>
      </c>
      <c r="D75" s="39"/>
      <c r="E75" s="39"/>
      <c r="F75" s="39"/>
      <c r="G75" s="39"/>
      <c r="H75" s="39"/>
      <c r="I75" s="18"/>
      <c r="J75" s="11" t="str">
        <f>IFERROR(IF(I75&gt;9,LOOKUP(B75,Produtos!$A$2:$A$9000,Produtos!$D$2:$D$9000),LOOKUP(B75,Produtos!$A$2:$A$9000,Produtos!$C$2:$C$9000)),"")</f>
        <v/>
      </c>
      <c r="K75" s="40" t="str">
        <f t="shared" si="3"/>
        <v/>
      </c>
      <c r="L75" s="40"/>
      <c r="M75" s="22" t="str">
        <f t="shared" si="1"/>
        <v/>
      </c>
    </row>
    <row r="76" spans="1:13" ht="15.75" x14ac:dyDescent="0.25">
      <c r="A76" t="str">
        <f t="shared" si="2"/>
        <v/>
      </c>
      <c r="B76" s="19"/>
      <c r="C76" s="50" t="str">
        <f>IFERROR(IF(INDEX(Produtos!$B$2:$B$1048576,MATCH(Pedidos!B76,Produtos!$A$2:$A$1048576,0))="","",INDEX(Produtos!$B$2:$B$1048576,MATCH(Pedidos!B76,Produtos!$A$2:$A$1048576,0))),"")</f>
        <v/>
      </c>
      <c r="D76" s="50"/>
      <c r="E76" s="50"/>
      <c r="F76" s="50"/>
      <c r="G76" s="50"/>
      <c r="H76" s="50"/>
      <c r="I76" s="19"/>
      <c r="J76" s="12" t="str">
        <f>IFERROR(IF(I76&gt;9,LOOKUP(B76,Produtos!$A$2:$A$9000,Produtos!$D$2:$D$9000),LOOKUP(B76,Produtos!$A$2:$A$9000,Produtos!$C$2:$C$9000)),"")</f>
        <v/>
      </c>
      <c r="K76" s="51" t="str">
        <f t="shared" si="3"/>
        <v/>
      </c>
      <c r="L76" s="51"/>
      <c r="M76" s="22" t="str">
        <f t="shared" si="1"/>
        <v/>
      </c>
    </row>
    <row r="77" spans="1:13" ht="15.75" x14ac:dyDescent="0.25">
      <c r="A77" t="str">
        <f t="shared" si="2"/>
        <v/>
      </c>
      <c r="B77" s="18"/>
      <c r="C77" s="39" t="str">
        <f>IFERROR(IF(INDEX(Produtos!$B$2:$B$1048576,MATCH(Pedidos!B77,Produtos!$A$2:$A$1048576,0))="","",INDEX(Produtos!$B$2:$B$1048576,MATCH(Pedidos!B77,Produtos!$A$2:$A$1048576,0))),"")</f>
        <v/>
      </c>
      <c r="D77" s="39"/>
      <c r="E77" s="39"/>
      <c r="F77" s="39"/>
      <c r="G77" s="39"/>
      <c r="H77" s="39"/>
      <c r="I77" s="18"/>
      <c r="J77" s="11" t="str">
        <f>IFERROR(IF(I77&gt;9,LOOKUP(B77,Produtos!$A$2:$A$9000,Produtos!$D$2:$D$9000),LOOKUP(B77,Produtos!$A$2:$A$9000,Produtos!$C$2:$C$9000)),"")</f>
        <v/>
      </c>
      <c r="K77" s="40" t="str">
        <f t="shared" si="3"/>
        <v/>
      </c>
      <c r="L77" s="40"/>
      <c r="M77" s="22" t="str">
        <f t="shared" si="1"/>
        <v/>
      </c>
    </row>
    <row r="78" spans="1:13" ht="15.75" x14ac:dyDescent="0.25">
      <c r="A78" t="str">
        <f t="shared" si="2"/>
        <v/>
      </c>
      <c r="B78" s="19"/>
      <c r="C78" s="50" t="str">
        <f>IFERROR(IF(INDEX(Produtos!$B$2:$B$1048576,MATCH(Pedidos!B78,Produtos!$A$2:$A$1048576,0))="","",INDEX(Produtos!$B$2:$B$1048576,MATCH(Pedidos!B78,Produtos!$A$2:$A$1048576,0))),"")</f>
        <v/>
      </c>
      <c r="D78" s="50"/>
      <c r="E78" s="50"/>
      <c r="F78" s="50"/>
      <c r="G78" s="50"/>
      <c r="H78" s="50"/>
      <c r="I78" s="19"/>
      <c r="J78" s="12" t="str">
        <f>IFERROR(IF(I78&gt;9,LOOKUP(B78,Produtos!$A$2:$A$9000,Produtos!$D$2:$D$9000),LOOKUP(B78,Produtos!$A$2:$A$9000,Produtos!$C$2:$C$9000)),"")</f>
        <v/>
      </c>
      <c r="K78" s="51" t="str">
        <f t="shared" si="3"/>
        <v/>
      </c>
      <c r="L78" s="51"/>
      <c r="M78" s="22" t="str">
        <f t="shared" si="1"/>
        <v/>
      </c>
    </row>
    <row r="79" spans="1:13" ht="15.75" x14ac:dyDescent="0.25">
      <c r="A79" t="str">
        <f t="shared" si="2"/>
        <v/>
      </c>
      <c r="B79" s="18"/>
      <c r="C79" s="39" t="str">
        <f>IFERROR(IF(INDEX(Produtos!$B$2:$B$1048576,MATCH(Pedidos!B79,Produtos!$A$2:$A$1048576,0))="","",INDEX(Produtos!$B$2:$B$1048576,MATCH(Pedidos!B79,Produtos!$A$2:$A$1048576,0))),"")</f>
        <v/>
      </c>
      <c r="D79" s="39"/>
      <c r="E79" s="39"/>
      <c r="F79" s="39"/>
      <c r="G79" s="39"/>
      <c r="H79" s="39"/>
      <c r="I79" s="18"/>
      <c r="J79" s="11" t="str">
        <f>IFERROR(IF(I79&gt;9,LOOKUP(B79,Produtos!$A$2:$A$9000,Produtos!$D$2:$D$9000),LOOKUP(B79,Produtos!$A$2:$A$9000,Produtos!$C$2:$C$9000)),"")</f>
        <v/>
      </c>
      <c r="K79" s="40" t="str">
        <f t="shared" si="3"/>
        <v/>
      </c>
      <c r="L79" s="40"/>
      <c r="M79" s="22" t="str">
        <f t="shared" si="1"/>
        <v/>
      </c>
    </row>
    <row r="80" spans="1:13" ht="15.75" x14ac:dyDescent="0.25">
      <c r="A80" t="str">
        <f t="shared" si="2"/>
        <v/>
      </c>
      <c r="B80" s="19"/>
      <c r="C80" s="50" t="str">
        <f>IFERROR(IF(INDEX(Produtos!$B$2:$B$1048576,MATCH(Pedidos!B80,Produtos!$A$2:$A$1048576,0))="","",INDEX(Produtos!$B$2:$B$1048576,MATCH(Pedidos!B80,Produtos!$A$2:$A$1048576,0))),"")</f>
        <v/>
      </c>
      <c r="D80" s="50"/>
      <c r="E80" s="50"/>
      <c r="F80" s="50"/>
      <c r="G80" s="50"/>
      <c r="H80" s="50"/>
      <c r="I80" s="19"/>
      <c r="J80" s="12" t="str">
        <f>IFERROR(IF(I80&gt;9,LOOKUP(B80,Produtos!$A$2:$A$9000,Produtos!$D$2:$D$9000),LOOKUP(B80,Produtos!$A$2:$A$9000,Produtos!$C$2:$C$9000)),"")</f>
        <v/>
      </c>
      <c r="K80" s="51" t="str">
        <f t="shared" si="3"/>
        <v/>
      </c>
      <c r="L80" s="51"/>
      <c r="M80" s="22" t="str">
        <f t="shared" si="1"/>
        <v/>
      </c>
    </row>
    <row r="81" spans="1:13" ht="15.75" x14ac:dyDescent="0.25">
      <c r="A81" t="str">
        <f t="shared" si="2"/>
        <v/>
      </c>
      <c r="B81" s="18"/>
      <c r="C81" s="39" t="str">
        <f>IFERROR(IF(INDEX(Produtos!$B$2:$B$1048576,MATCH(Pedidos!B81,Produtos!$A$2:$A$1048576,0))="","",INDEX(Produtos!$B$2:$B$1048576,MATCH(Pedidos!B81,Produtos!$A$2:$A$1048576,0))),"")</f>
        <v/>
      </c>
      <c r="D81" s="39"/>
      <c r="E81" s="39"/>
      <c r="F81" s="39"/>
      <c r="G81" s="39"/>
      <c r="H81" s="39"/>
      <c r="I81" s="18"/>
      <c r="J81" s="11" t="str">
        <f>IFERROR(IF(I81&gt;9,LOOKUP(B81,Produtos!$A$2:$A$9000,Produtos!$D$2:$D$9000),LOOKUP(B81,Produtos!$A$2:$A$9000,Produtos!$C$2:$C$9000)),"")</f>
        <v/>
      </c>
      <c r="K81" s="40" t="str">
        <f t="shared" si="3"/>
        <v/>
      </c>
      <c r="L81" s="40"/>
      <c r="M81" s="22" t="str">
        <f t="shared" si="1"/>
        <v/>
      </c>
    </row>
    <row r="82" spans="1:13" ht="15.75" x14ac:dyDescent="0.25">
      <c r="A82" t="str">
        <f t="shared" si="2"/>
        <v/>
      </c>
      <c r="B82" s="19"/>
      <c r="C82" s="50" t="str">
        <f>IFERROR(IF(INDEX(Produtos!$B$2:$B$1048576,MATCH(Pedidos!B82,Produtos!$A$2:$A$1048576,0))="","",INDEX(Produtos!$B$2:$B$1048576,MATCH(Pedidos!B82,Produtos!$A$2:$A$1048576,0))),"")</f>
        <v/>
      </c>
      <c r="D82" s="50"/>
      <c r="E82" s="50"/>
      <c r="F82" s="50"/>
      <c r="G82" s="50"/>
      <c r="H82" s="50"/>
      <c r="I82" s="19"/>
      <c r="J82" s="12" t="str">
        <f>IFERROR(IF(I82&gt;9,LOOKUP(B82,Produtos!$A$2:$A$9000,Produtos!$D$2:$D$9000),LOOKUP(B82,Produtos!$A$2:$A$9000,Produtos!$C$2:$C$9000)),"")</f>
        <v/>
      </c>
      <c r="K82" s="51" t="str">
        <f t="shared" si="3"/>
        <v/>
      </c>
      <c r="L82" s="51"/>
      <c r="M82" s="22" t="str">
        <f t="shared" si="1"/>
        <v/>
      </c>
    </row>
    <row r="83" spans="1:13" ht="15.75" x14ac:dyDescent="0.25">
      <c r="A83" t="str">
        <f t="shared" si="2"/>
        <v/>
      </c>
      <c r="B83" s="18"/>
      <c r="C83" s="39" t="str">
        <f>IFERROR(IF(INDEX(Produtos!$B$2:$B$1048576,MATCH(Pedidos!B83,Produtos!$A$2:$A$1048576,0))="","",INDEX(Produtos!$B$2:$B$1048576,MATCH(Pedidos!B83,Produtos!$A$2:$A$1048576,0))),"")</f>
        <v/>
      </c>
      <c r="D83" s="39"/>
      <c r="E83" s="39"/>
      <c r="F83" s="39"/>
      <c r="G83" s="39"/>
      <c r="H83" s="39"/>
      <c r="I83" s="18"/>
      <c r="J83" s="11" t="str">
        <f>IFERROR(IF(I83&gt;9,LOOKUP(B83,Produtos!$A$2:$A$9000,Produtos!$D$2:$D$9000),LOOKUP(B83,Produtos!$A$2:$A$9000,Produtos!$C$2:$C$9000)),"")</f>
        <v/>
      </c>
      <c r="K83" s="40" t="str">
        <f t="shared" si="3"/>
        <v/>
      </c>
      <c r="L83" s="40"/>
      <c r="M83" s="22" t="str">
        <f t="shared" si="1"/>
        <v/>
      </c>
    </row>
    <row r="84" spans="1:13" ht="15.75" x14ac:dyDescent="0.25">
      <c r="A84" t="str">
        <f t="shared" si="2"/>
        <v/>
      </c>
      <c r="B84" s="19"/>
      <c r="C84" s="50" t="str">
        <f>IFERROR(IF(INDEX(Produtos!$B$2:$B$1048576,MATCH(Pedidos!B84,Produtos!$A$2:$A$1048576,0))="","",INDEX(Produtos!$B$2:$B$1048576,MATCH(Pedidos!B84,Produtos!$A$2:$A$1048576,0))),"")</f>
        <v/>
      </c>
      <c r="D84" s="50"/>
      <c r="E84" s="50"/>
      <c r="F84" s="50"/>
      <c r="G84" s="50"/>
      <c r="H84" s="50"/>
      <c r="I84" s="19"/>
      <c r="J84" s="12" t="str">
        <f>IFERROR(IF(I84&gt;9,LOOKUP(B84,Produtos!$A$2:$A$9000,Produtos!$D$2:$D$9000),LOOKUP(B84,Produtos!$A$2:$A$9000,Produtos!$C$2:$C$9000)),"")</f>
        <v/>
      </c>
      <c r="K84" s="51" t="str">
        <f t="shared" si="3"/>
        <v/>
      </c>
      <c r="L84" s="51"/>
      <c r="M84" s="22" t="str">
        <f t="shared" si="1"/>
        <v/>
      </c>
    </row>
    <row r="85" spans="1:13" ht="15.75" x14ac:dyDescent="0.25">
      <c r="A85" t="str">
        <f t="shared" si="2"/>
        <v/>
      </c>
      <c r="B85" s="18"/>
      <c r="C85" s="39" t="str">
        <f>IFERROR(IF(INDEX(Produtos!$B$2:$B$1048576,MATCH(Pedidos!B85,Produtos!$A$2:$A$1048576,0))="","",INDEX(Produtos!$B$2:$B$1048576,MATCH(Pedidos!B85,Produtos!$A$2:$A$1048576,0))),"")</f>
        <v/>
      </c>
      <c r="D85" s="39"/>
      <c r="E85" s="39"/>
      <c r="F85" s="39"/>
      <c r="G85" s="39"/>
      <c r="H85" s="39"/>
      <c r="I85" s="18"/>
      <c r="J85" s="11" t="str">
        <f>IFERROR(IF(I85&gt;9,LOOKUP(B85,Produtos!$A$2:$A$9000,Produtos!$D$2:$D$9000),LOOKUP(B85,Produtos!$A$2:$A$9000,Produtos!$C$2:$C$9000)),"")</f>
        <v/>
      </c>
      <c r="K85" s="40" t="str">
        <f t="shared" si="3"/>
        <v/>
      </c>
      <c r="L85" s="40"/>
      <c r="M85" s="22" t="str">
        <f t="shared" si="1"/>
        <v/>
      </c>
    </row>
    <row r="86" spans="1:13" ht="15.75" x14ac:dyDescent="0.25">
      <c r="A86" t="str">
        <f t="shared" si="2"/>
        <v/>
      </c>
      <c r="B86" s="19"/>
      <c r="C86" s="50" t="str">
        <f>IFERROR(IF(INDEX(Produtos!$B$2:$B$1048576,MATCH(Pedidos!B86,Produtos!$A$2:$A$1048576,0))="","",INDEX(Produtos!$B$2:$B$1048576,MATCH(Pedidos!B86,Produtos!$A$2:$A$1048576,0))),"")</f>
        <v/>
      </c>
      <c r="D86" s="50"/>
      <c r="E86" s="50"/>
      <c r="F86" s="50"/>
      <c r="G86" s="50"/>
      <c r="H86" s="50"/>
      <c r="I86" s="19"/>
      <c r="J86" s="12" t="str">
        <f>IFERROR(IF(I86&gt;9,LOOKUP(B86,Produtos!$A$2:$A$9000,Produtos!$D$2:$D$9000),LOOKUP(B86,Produtos!$A$2:$A$9000,Produtos!$C$2:$C$9000)),"")</f>
        <v/>
      </c>
      <c r="K86" s="51" t="str">
        <f t="shared" si="3"/>
        <v/>
      </c>
      <c r="L86" s="51"/>
      <c r="M86" s="22" t="str">
        <f t="shared" si="1"/>
        <v/>
      </c>
    </row>
    <row r="87" spans="1:13" ht="15.75" x14ac:dyDescent="0.25">
      <c r="A87" t="str">
        <f t="shared" si="2"/>
        <v/>
      </c>
      <c r="B87" s="18"/>
      <c r="C87" s="39" t="str">
        <f>IFERROR(IF(INDEX(Produtos!$B$2:$B$1048576,MATCH(Pedidos!B87,Produtos!$A$2:$A$1048576,0))="","",INDEX(Produtos!$B$2:$B$1048576,MATCH(Pedidos!B87,Produtos!$A$2:$A$1048576,0))),"")</f>
        <v/>
      </c>
      <c r="D87" s="39"/>
      <c r="E87" s="39"/>
      <c r="F87" s="39"/>
      <c r="G87" s="39"/>
      <c r="H87" s="39"/>
      <c r="I87" s="18"/>
      <c r="J87" s="11" t="str">
        <f>IFERROR(IF(I87&gt;9,LOOKUP(B87,Produtos!$A$2:$A$9000,Produtos!$D$2:$D$9000),LOOKUP(B87,Produtos!$A$2:$A$9000,Produtos!$C$2:$C$9000)),"")</f>
        <v/>
      </c>
      <c r="K87" s="40" t="str">
        <f t="shared" si="3"/>
        <v/>
      </c>
      <c r="L87" s="40"/>
      <c r="M87" s="22" t="str">
        <f t="shared" si="1"/>
        <v/>
      </c>
    </row>
    <row r="88" spans="1:13" ht="15.75" x14ac:dyDescent="0.25">
      <c r="A88" t="str">
        <f t="shared" si="2"/>
        <v/>
      </c>
      <c r="B88" s="19"/>
      <c r="C88" s="50" t="str">
        <f>IFERROR(IF(INDEX(Produtos!$B$2:$B$1048576,MATCH(Pedidos!B88,Produtos!$A$2:$A$1048576,0))="","",INDEX(Produtos!$B$2:$B$1048576,MATCH(Pedidos!B88,Produtos!$A$2:$A$1048576,0))),"")</f>
        <v/>
      </c>
      <c r="D88" s="50"/>
      <c r="E88" s="50"/>
      <c r="F88" s="50"/>
      <c r="G88" s="50"/>
      <c r="H88" s="50"/>
      <c r="I88" s="19"/>
      <c r="J88" s="12" t="str">
        <f>IFERROR(IF(I88&gt;9,LOOKUP(B88,Produtos!$A$2:$A$9000,Produtos!$D$2:$D$9000),LOOKUP(B88,Produtos!$A$2:$A$9000,Produtos!$C$2:$C$9000)),"")</f>
        <v/>
      </c>
      <c r="K88" s="51" t="str">
        <f t="shared" si="3"/>
        <v/>
      </c>
      <c r="L88" s="51"/>
      <c r="M88" s="22" t="str">
        <f t="shared" si="1"/>
        <v/>
      </c>
    </row>
    <row r="89" spans="1:13" ht="15.75" x14ac:dyDescent="0.25">
      <c r="A89" t="str">
        <f t="shared" si="2"/>
        <v/>
      </c>
      <c r="B89" s="18"/>
      <c r="C89" s="39" t="str">
        <f>IFERROR(IF(INDEX(Produtos!$B$2:$B$1048576,MATCH(Pedidos!B89,Produtos!$A$2:$A$1048576,0))="","",INDEX(Produtos!$B$2:$B$1048576,MATCH(Pedidos!B89,Produtos!$A$2:$A$1048576,0))),"")</f>
        <v/>
      </c>
      <c r="D89" s="39"/>
      <c r="E89" s="39"/>
      <c r="F89" s="39"/>
      <c r="G89" s="39"/>
      <c r="H89" s="39"/>
      <c r="I89" s="18"/>
      <c r="J89" s="11" t="str">
        <f>IFERROR(IF(I89&gt;9,LOOKUP(B89,Produtos!$A$2:$A$9000,Produtos!$D$2:$D$9000),LOOKUP(B89,Produtos!$A$2:$A$9000,Produtos!$C$2:$C$9000)),"")</f>
        <v/>
      </c>
      <c r="K89" s="40" t="str">
        <f t="shared" si="3"/>
        <v/>
      </c>
      <c r="L89" s="40"/>
      <c r="M89" s="22" t="str">
        <f t="shared" si="1"/>
        <v/>
      </c>
    </row>
    <row r="90" spans="1:13" ht="15.75" x14ac:dyDescent="0.25">
      <c r="A90" t="str">
        <f t="shared" si="2"/>
        <v/>
      </c>
      <c r="B90" s="19"/>
      <c r="C90" s="50" t="str">
        <f>IFERROR(IF(INDEX(Produtos!$B$2:$B$1048576,MATCH(Pedidos!B90,Produtos!$A$2:$A$1048576,0))="","",INDEX(Produtos!$B$2:$B$1048576,MATCH(Pedidos!B90,Produtos!$A$2:$A$1048576,0))),"")</f>
        <v/>
      </c>
      <c r="D90" s="50"/>
      <c r="E90" s="50"/>
      <c r="F90" s="50"/>
      <c r="G90" s="50"/>
      <c r="H90" s="50"/>
      <c r="I90" s="19"/>
      <c r="J90" s="12" t="str">
        <f>IFERROR(IF(I90&gt;9,LOOKUP(B90,Produtos!$A$2:$A$9000,Produtos!$D$2:$D$9000),LOOKUP(B90,Produtos!$A$2:$A$9000,Produtos!$C$2:$C$9000)),"")</f>
        <v/>
      </c>
      <c r="K90" s="51" t="str">
        <f t="shared" si="3"/>
        <v/>
      </c>
      <c r="L90" s="51"/>
      <c r="M90" s="22" t="str">
        <f t="shared" si="1"/>
        <v/>
      </c>
    </row>
    <row r="91" spans="1:13" ht="15.75" x14ac:dyDescent="0.25">
      <c r="A91" t="str">
        <f t="shared" si="2"/>
        <v/>
      </c>
      <c r="B91" s="18"/>
      <c r="C91" s="39" t="str">
        <f>IFERROR(IF(INDEX(Produtos!$B$2:$B$1048576,MATCH(Pedidos!B91,Produtos!$A$2:$A$1048576,0))="","",INDEX(Produtos!$B$2:$B$1048576,MATCH(Pedidos!B91,Produtos!$A$2:$A$1048576,0))),"")</f>
        <v/>
      </c>
      <c r="D91" s="39"/>
      <c r="E91" s="39"/>
      <c r="F91" s="39"/>
      <c r="G91" s="39"/>
      <c r="H91" s="39"/>
      <c r="I91" s="18"/>
      <c r="J91" s="11" t="str">
        <f>IFERROR(IF(I91&gt;9,LOOKUP(B91,Produtos!$A$2:$A$9000,Produtos!$D$2:$D$9000),LOOKUP(B91,Produtos!$A$2:$A$9000,Produtos!$C$2:$C$9000)),"")</f>
        <v/>
      </c>
      <c r="K91" s="40" t="str">
        <f t="shared" si="3"/>
        <v/>
      </c>
      <c r="L91" s="40"/>
      <c r="M91" s="22" t="str">
        <f t="shared" si="1"/>
        <v/>
      </c>
    </row>
    <row r="92" spans="1:13" ht="15.75" x14ac:dyDescent="0.25">
      <c r="A92" t="str">
        <f t="shared" si="2"/>
        <v/>
      </c>
      <c r="B92" s="19"/>
      <c r="C92" s="50" t="str">
        <f>IFERROR(IF(INDEX(Produtos!$B$2:$B$1048576,MATCH(Pedidos!B92,Produtos!$A$2:$A$1048576,0))="","",INDEX(Produtos!$B$2:$B$1048576,MATCH(Pedidos!B92,Produtos!$A$2:$A$1048576,0))),"")</f>
        <v/>
      </c>
      <c r="D92" s="50"/>
      <c r="E92" s="50"/>
      <c r="F92" s="50"/>
      <c r="G92" s="50"/>
      <c r="H92" s="50"/>
      <c r="I92" s="19"/>
      <c r="J92" s="12" t="str">
        <f>IFERROR(IF(I92&gt;9,LOOKUP(B92,Produtos!$A$2:$A$9000,Produtos!$D$2:$D$9000),LOOKUP(B92,Produtos!$A$2:$A$9000,Produtos!$C$2:$C$9000)),"")</f>
        <v/>
      </c>
      <c r="K92" s="51" t="str">
        <f t="shared" si="3"/>
        <v/>
      </c>
      <c r="L92" s="51"/>
      <c r="M92" s="22" t="str">
        <f t="shared" ref="M92:M117" si="4">IF($M$11="","",IF(B92="","",K92*$M$11%))</f>
        <v/>
      </c>
    </row>
    <row r="93" spans="1:13" ht="15.75" x14ac:dyDescent="0.25">
      <c r="A93" t="str">
        <f t="shared" si="2"/>
        <v/>
      </c>
      <c r="B93" s="18"/>
      <c r="C93" s="39" t="str">
        <f>IFERROR(IF(INDEX(Produtos!$B$2:$B$1048576,MATCH(Pedidos!B93,Produtos!$A$2:$A$1048576,0))="","",INDEX(Produtos!$B$2:$B$1048576,MATCH(Pedidos!B93,Produtos!$A$2:$A$1048576,0))),"")</f>
        <v/>
      </c>
      <c r="D93" s="39"/>
      <c r="E93" s="39"/>
      <c r="F93" s="39"/>
      <c r="G93" s="39"/>
      <c r="H93" s="39"/>
      <c r="I93" s="18"/>
      <c r="J93" s="11" t="str">
        <f>IFERROR(IF(I93&gt;9,LOOKUP(B93,Produtos!$A$2:$A$9000,Produtos!$D$2:$D$9000),LOOKUP(B93,Produtos!$A$2:$A$9000,Produtos!$C$2:$C$9000)),"")</f>
        <v/>
      </c>
      <c r="K93" s="40" t="str">
        <f t="shared" ref="K93:K117" si="5">IFERROR(J93*I93,"")</f>
        <v/>
      </c>
      <c r="L93" s="40"/>
      <c r="M93" s="22" t="str">
        <f t="shared" si="4"/>
        <v/>
      </c>
    </row>
    <row r="94" spans="1:13" ht="15.75" x14ac:dyDescent="0.25">
      <c r="A94" t="str">
        <f t="shared" si="2"/>
        <v/>
      </c>
      <c r="B94" s="19"/>
      <c r="C94" s="50" t="str">
        <f>IFERROR(IF(INDEX(Produtos!$B$2:$B$1048576,MATCH(Pedidos!B94,Produtos!$A$2:$A$1048576,0))="","",INDEX(Produtos!$B$2:$B$1048576,MATCH(Pedidos!B94,Produtos!$A$2:$A$1048576,0))),"")</f>
        <v/>
      </c>
      <c r="D94" s="50"/>
      <c r="E94" s="50"/>
      <c r="F94" s="50"/>
      <c r="G94" s="50"/>
      <c r="H94" s="50"/>
      <c r="I94" s="19"/>
      <c r="J94" s="12" t="str">
        <f>IFERROR(IF(I94&gt;9,LOOKUP(B94,Produtos!$A$2:$A$9000,Produtos!$D$2:$D$9000),LOOKUP(B94,Produtos!$A$2:$A$9000,Produtos!$C$2:$C$9000)),"")</f>
        <v/>
      </c>
      <c r="K94" s="51" t="str">
        <f t="shared" si="5"/>
        <v/>
      </c>
      <c r="L94" s="51"/>
      <c r="M94" s="22" t="str">
        <f t="shared" si="4"/>
        <v/>
      </c>
    </row>
    <row r="95" spans="1:13" ht="15.75" x14ac:dyDescent="0.25">
      <c r="A95" t="str">
        <f t="shared" ref="A95:A117" si="6">IF($M$11="","",IF($B95="","",SUM($A94,1)))</f>
        <v/>
      </c>
      <c r="B95" s="18"/>
      <c r="C95" s="39" t="str">
        <f>IFERROR(IF(INDEX(Produtos!$B$2:$B$1048576,MATCH(Pedidos!B95,Produtos!$A$2:$A$1048576,0))="","",INDEX(Produtos!$B$2:$B$1048576,MATCH(Pedidos!B95,Produtos!$A$2:$A$1048576,0))),"")</f>
        <v/>
      </c>
      <c r="D95" s="39"/>
      <c r="E95" s="39"/>
      <c r="F95" s="39"/>
      <c r="G95" s="39"/>
      <c r="H95" s="39"/>
      <c r="I95" s="18"/>
      <c r="J95" s="11" t="str">
        <f>IFERROR(IF(I95&gt;9,LOOKUP(B95,Produtos!$A$2:$A$9000,Produtos!$D$2:$D$9000),LOOKUP(B95,Produtos!$A$2:$A$9000,Produtos!$C$2:$C$9000)),"")</f>
        <v/>
      </c>
      <c r="K95" s="40" t="str">
        <f t="shared" si="5"/>
        <v/>
      </c>
      <c r="L95" s="40"/>
      <c r="M95" s="22" t="str">
        <f t="shared" si="4"/>
        <v/>
      </c>
    </row>
    <row r="96" spans="1:13" ht="15.75" x14ac:dyDescent="0.25">
      <c r="A96" t="str">
        <f t="shared" si="6"/>
        <v/>
      </c>
      <c r="B96" s="19"/>
      <c r="C96" s="50" t="str">
        <f>IFERROR(IF(INDEX(Produtos!$B$2:$B$1048576,MATCH(Pedidos!B96,Produtos!$A$2:$A$1048576,0))="","",INDEX(Produtos!$B$2:$B$1048576,MATCH(Pedidos!B96,Produtos!$A$2:$A$1048576,0))),"")</f>
        <v/>
      </c>
      <c r="D96" s="50"/>
      <c r="E96" s="50"/>
      <c r="F96" s="50"/>
      <c r="G96" s="50"/>
      <c r="H96" s="50"/>
      <c r="I96" s="19"/>
      <c r="J96" s="12" t="str">
        <f>IFERROR(IF(I96&gt;9,LOOKUP(B96,Produtos!$A$2:$A$9000,Produtos!$D$2:$D$9000),LOOKUP(B96,Produtos!$A$2:$A$9000,Produtos!$C$2:$C$9000)),"")</f>
        <v/>
      </c>
      <c r="K96" s="51" t="str">
        <f t="shared" si="5"/>
        <v/>
      </c>
      <c r="L96" s="51"/>
      <c r="M96" s="22" t="str">
        <f t="shared" si="4"/>
        <v/>
      </c>
    </row>
    <row r="97" spans="1:13" ht="15.75" x14ac:dyDescent="0.25">
      <c r="A97" t="str">
        <f t="shared" si="6"/>
        <v/>
      </c>
      <c r="B97" s="18"/>
      <c r="C97" s="39" t="str">
        <f>IFERROR(IF(INDEX(Produtos!$B$2:$B$1048576,MATCH(Pedidos!B97,Produtos!$A$2:$A$1048576,0))="","",INDEX(Produtos!$B$2:$B$1048576,MATCH(Pedidos!B97,Produtos!$A$2:$A$1048576,0))),"")</f>
        <v/>
      </c>
      <c r="D97" s="39"/>
      <c r="E97" s="39"/>
      <c r="F97" s="39"/>
      <c r="G97" s="39"/>
      <c r="H97" s="39"/>
      <c r="I97" s="18"/>
      <c r="J97" s="11" t="str">
        <f>IFERROR(IF(I97&gt;9,LOOKUP(B97,Produtos!$A$2:$A$9000,Produtos!$D$2:$D$9000),LOOKUP(B97,Produtos!$A$2:$A$9000,Produtos!$C$2:$C$9000)),"")</f>
        <v/>
      </c>
      <c r="K97" s="40" t="str">
        <f t="shared" si="5"/>
        <v/>
      </c>
      <c r="L97" s="40"/>
      <c r="M97" s="22" t="str">
        <f t="shared" si="4"/>
        <v/>
      </c>
    </row>
    <row r="98" spans="1:13" ht="15.75" x14ac:dyDescent="0.25">
      <c r="A98" t="str">
        <f t="shared" si="6"/>
        <v/>
      </c>
      <c r="B98" s="19"/>
      <c r="C98" s="50" t="str">
        <f>IFERROR(IF(INDEX(Produtos!$B$2:$B$1048576,MATCH(Pedidos!B98,Produtos!$A$2:$A$1048576,0))="","",INDEX(Produtos!$B$2:$B$1048576,MATCH(Pedidos!B98,Produtos!$A$2:$A$1048576,0))),"")</f>
        <v/>
      </c>
      <c r="D98" s="50"/>
      <c r="E98" s="50"/>
      <c r="F98" s="50"/>
      <c r="G98" s="50"/>
      <c r="H98" s="50"/>
      <c r="I98" s="19"/>
      <c r="J98" s="12" t="str">
        <f>IFERROR(IF(I98&gt;9,LOOKUP(B98,Produtos!$A$2:$A$9000,Produtos!$D$2:$D$9000),LOOKUP(B98,Produtos!$A$2:$A$9000,Produtos!$C$2:$C$9000)),"")</f>
        <v/>
      </c>
      <c r="K98" s="51" t="str">
        <f t="shared" si="5"/>
        <v/>
      </c>
      <c r="L98" s="51"/>
      <c r="M98" s="22" t="str">
        <f t="shared" si="4"/>
        <v/>
      </c>
    </row>
    <row r="99" spans="1:13" ht="15.75" x14ac:dyDescent="0.25">
      <c r="A99" t="str">
        <f t="shared" si="6"/>
        <v/>
      </c>
      <c r="B99" s="18"/>
      <c r="C99" s="39" t="str">
        <f>IFERROR(IF(INDEX(Produtos!$B$2:$B$1048576,MATCH(Pedidos!B99,Produtos!$A$2:$A$1048576,0))="","",INDEX(Produtos!$B$2:$B$1048576,MATCH(Pedidos!B99,Produtos!$A$2:$A$1048576,0))),"")</f>
        <v/>
      </c>
      <c r="D99" s="39"/>
      <c r="E99" s="39"/>
      <c r="F99" s="39"/>
      <c r="G99" s="39"/>
      <c r="H99" s="39"/>
      <c r="I99" s="18"/>
      <c r="J99" s="11" t="str">
        <f>IFERROR(IF(I99&gt;9,LOOKUP(B99,Produtos!$A$2:$A$9000,Produtos!$D$2:$D$9000),LOOKUP(B99,Produtos!$A$2:$A$9000,Produtos!$C$2:$C$9000)),"")</f>
        <v/>
      </c>
      <c r="K99" s="40" t="str">
        <f t="shared" si="5"/>
        <v/>
      </c>
      <c r="L99" s="40"/>
      <c r="M99" s="22" t="str">
        <f t="shared" si="4"/>
        <v/>
      </c>
    </row>
    <row r="100" spans="1:13" ht="15.75" x14ac:dyDescent="0.25">
      <c r="A100" t="str">
        <f t="shared" si="6"/>
        <v/>
      </c>
      <c r="B100" s="19"/>
      <c r="C100" s="50" t="str">
        <f>IFERROR(IF(INDEX(Produtos!$B$2:$B$1048576,MATCH(Pedidos!B100,Produtos!$A$2:$A$1048576,0))="","",INDEX(Produtos!$B$2:$B$1048576,MATCH(Pedidos!B100,Produtos!$A$2:$A$1048576,0))),"")</f>
        <v/>
      </c>
      <c r="D100" s="50"/>
      <c r="E100" s="50"/>
      <c r="F100" s="50"/>
      <c r="G100" s="50"/>
      <c r="H100" s="50"/>
      <c r="I100" s="19"/>
      <c r="J100" s="12" t="str">
        <f>IFERROR(IF(I100&gt;9,LOOKUP(B100,Produtos!$A$2:$A$9000,Produtos!$D$2:$D$9000),LOOKUP(B100,Produtos!$A$2:$A$9000,Produtos!$C$2:$C$9000)),"")</f>
        <v/>
      </c>
      <c r="K100" s="51" t="str">
        <f t="shared" si="5"/>
        <v/>
      </c>
      <c r="L100" s="51"/>
      <c r="M100" s="22" t="str">
        <f t="shared" si="4"/>
        <v/>
      </c>
    </row>
    <row r="101" spans="1:13" ht="15.75" x14ac:dyDescent="0.25">
      <c r="A101" t="str">
        <f t="shared" si="6"/>
        <v/>
      </c>
      <c r="B101" s="18"/>
      <c r="C101" s="39" t="str">
        <f>IFERROR(IF(INDEX(Produtos!$B$2:$B$1048576,MATCH(Pedidos!B101,Produtos!$A$2:$A$1048576,0))="","",INDEX(Produtos!$B$2:$B$1048576,MATCH(Pedidos!B101,Produtos!$A$2:$A$1048576,0))),"")</f>
        <v/>
      </c>
      <c r="D101" s="39"/>
      <c r="E101" s="39"/>
      <c r="F101" s="39"/>
      <c r="G101" s="39"/>
      <c r="H101" s="39"/>
      <c r="I101" s="18"/>
      <c r="J101" s="11" t="str">
        <f>IFERROR(IF(I101&gt;9,LOOKUP(B101,Produtos!$A$2:$A$9000,Produtos!$D$2:$D$9000),LOOKUP(B101,Produtos!$A$2:$A$9000,Produtos!$C$2:$C$9000)),"")</f>
        <v/>
      </c>
      <c r="K101" s="40" t="str">
        <f t="shared" si="5"/>
        <v/>
      </c>
      <c r="L101" s="40"/>
      <c r="M101" s="22" t="str">
        <f t="shared" si="4"/>
        <v/>
      </c>
    </row>
    <row r="102" spans="1:13" ht="15.75" x14ac:dyDescent="0.25">
      <c r="A102" t="str">
        <f t="shared" si="6"/>
        <v/>
      </c>
      <c r="B102" s="19"/>
      <c r="C102" s="50" t="str">
        <f>IFERROR(IF(INDEX(Produtos!$B$2:$B$1048576,MATCH(Pedidos!B102,Produtos!$A$2:$A$1048576,0))="","",INDEX(Produtos!$B$2:$B$1048576,MATCH(Pedidos!B102,Produtos!$A$2:$A$1048576,0))),"")</f>
        <v/>
      </c>
      <c r="D102" s="50"/>
      <c r="E102" s="50"/>
      <c r="F102" s="50"/>
      <c r="G102" s="50"/>
      <c r="H102" s="50"/>
      <c r="I102" s="19"/>
      <c r="J102" s="12" t="str">
        <f>IFERROR(IF(I102&gt;9,LOOKUP(B102,Produtos!$A$2:$A$9000,Produtos!$D$2:$D$9000),LOOKUP(B102,Produtos!$A$2:$A$9000,Produtos!$C$2:$C$9000)),"")</f>
        <v/>
      </c>
      <c r="K102" s="51" t="str">
        <f t="shared" si="5"/>
        <v/>
      </c>
      <c r="L102" s="51"/>
      <c r="M102" s="22" t="str">
        <f t="shared" si="4"/>
        <v/>
      </c>
    </row>
    <row r="103" spans="1:13" ht="15.75" x14ac:dyDescent="0.25">
      <c r="A103" t="str">
        <f t="shared" si="6"/>
        <v/>
      </c>
      <c r="B103" s="18"/>
      <c r="C103" s="39" t="str">
        <f>IFERROR(IF(INDEX(Produtos!$B$2:$B$1048576,MATCH(Pedidos!B103,Produtos!$A$2:$A$1048576,0))="","",INDEX(Produtos!$B$2:$B$1048576,MATCH(Pedidos!B103,Produtos!$A$2:$A$1048576,0))),"")</f>
        <v/>
      </c>
      <c r="D103" s="39"/>
      <c r="E103" s="39"/>
      <c r="F103" s="39"/>
      <c r="G103" s="39"/>
      <c r="H103" s="39"/>
      <c r="I103" s="18"/>
      <c r="J103" s="11" t="str">
        <f>IFERROR(IF(I103&gt;9,LOOKUP(B103,Produtos!$A$2:$A$9000,Produtos!$D$2:$D$9000),LOOKUP(B103,Produtos!$A$2:$A$9000,Produtos!$C$2:$C$9000)),"")</f>
        <v/>
      </c>
      <c r="K103" s="40" t="str">
        <f t="shared" si="5"/>
        <v/>
      </c>
      <c r="L103" s="40"/>
      <c r="M103" s="22" t="str">
        <f t="shared" si="4"/>
        <v/>
      </c>
    </row>
    <row r="104" spans="1:13" ht="15.75" x14ac:dyDescent="0.25">
      <c r="A104" t="str">
        <f t="shared" si="6"/>
        <v/>
      </c>
      <c r="B104" s="19"/>
      <c r="C104" s="50" t="str">
        <f>IFERROR(IF(INDEX(Produtos!$B$2:$B$1048576,MATCH(Pedidos!B104,Produtos!$A$2:$A$1048576,0))="","",INDEX(Produtos!$B$2:$B$1048576,MATCH(Pedidos!B104,Produtos!$A$2:$A$1048576,0))),"")</f>
        <v/>
      </c>
      <c r="D104" s="50"/>
      <c r="E104" s="50"/>
      <c r="F104" s="50"/>
      <c r="G104" s="50"/>
      <c r="H104" s="50"/>
      <c r="I104" s="19"/>
      <c r="J104" s="12" t="str">
        <f>IFERROR(IF(I104&gt;9,LOOKUP(B104,Produtos!$A$2:$A$9000,Produtos!$D$2:$D$9000),LOOKUP(B104,Produtos!$A$2:$A$9000,Produtos!$C$2:$C$9000)),"")</f>
        <v/>
      </c>
      <c r="K104" s="51" t="str">
        <f t="shared" si="5"/>
        <v/>
      </c>
      <c r="L104" s="51"/>
      <c r="M104" s="22" t="str">
        <f t="shared" si="4"/>
        <v/>
      </c>
    </row>
    <row r="105" spans="1:13" ht="15.75" x14ac:dyDescent="0.25">
      <c r="A105" t="str">
        <f t="shared" si="6"/>
        <v/>
      </c>
      <c r="B105" s="18"/>
      <c r="C105" s="39" t="str">
        <f>IFERROR(IF(INDEX(Produtos!$B$2:$B$1048576,MATCH(Pedidos!B105,Produtos!$A$2:$A$1048576,0))="","",INDEX(Produtos!$B$2:$B$1048576,MATCH(Pedidos!B105,Produtos!$A$2:$A$1048576,0))),"")</f>
        <v/>
      </c>
      <c r="D105" s="39"/>
      <c r="E105" s="39"/>
      <c r="F105" s="39"/>
      <c r="G105" s="39"/>
      <c r="H105" s="39"/>
      <c r="I105" s="18"/>
      <c r="J105" s="11" t="str">
        <f>IFERROR(IF(I105&gt;9,LOOKUP(B105,Produtos!$A$2:$A$9000,Produtos!$D$2:$D$9000),LOOKUP(B105,Produtos!$A$2:$A$9000,Produtos!$C$2:$C$9000)),"")</f>
        <v/>
      </c>
      <c r="K105" s="40" t="str">
        <f t="shared" si="5"/>
        <v/>
      </c>
      <c r="L105" s="40"/>
      <c r="M105" s="22" t="str">
        <f t="shared" si="4"/>
        <v/>
      </c>
    </row>
    <row r="106" spans="1:13" ht="15.75" x14ac:dyDescent="0.25">
      <c r="A106" t="str">
        <f t="shared" si="6"/>
        <v/>
      </c>
      <c r="B106" s="19"/>
      <c r="C106" s="50" t="str">
        <f>IFERROR(IF(INDEX(Produtos!$B$2:$B$1048576,MATCH(Pedidos!B106,Produtos!$A$2:$A$1048576,0))="","",INDEX(Produtos!$B$2:$B$1048576,MATCH(Pedidos!B106,Produtos!$A$2:$A$1048576,0))),"")</f>
        <v/>
      </c>
      <c r="D106" s="50"/>
      <c r="E106" s="50"/>
      <c r="F106" s="50"/>
      <c r="G106" s="50"/>
      <c r="H106" s="50"/>
      <c r="I106" s="19"/>
      <c r="J106" s="12" t="str">
        <f>IFERROR(IF(I106&gt;9,LOOKUP(B106,Produtos!$A$2:$A$9000,Produtos!$D$2:$D$9000),LOOKUP(B106,Produtos!$A$2:$A$9000,Produtos!$C$2:$C$9000)),"")</f>
        <v/>
      </c>
      <c r="K106" s="51" t="str">
        <f t="shared" si="5"/>
        <v/>
      </c>
      <c r="L106" s="51"/>
      <c r="M106" s="22" t="str">
        <f t="shared" si="4"/>
        <v/>
      </c>
    </row>
    <row r="107" spans="1:13" ht="15.75" x14ac:dyDescent="0.25">
      <c r="A107" t="str">
        <f t="shared" si="6"/>
        <v/>
      </c>
      <c r="B107" s="18"/>
      <c r="C107" s="39" t="str">
        <f>IFERROR(IF(INDEX(Produtos!$B$2:$B$1048576,MATCH(Pedidos!B107,Produtos!$A$2:$A$1048576,0))="","",INDEX(Produtos!$B$2:$B$1048576,MATCH(Pedidos!B107,Produtos!$A$2:$A$1048576,0))),"")</f>
        <v/>
      </c>
      <c r="D107" s="39"/>
      <c r="E107" s="39"/>
      <c r="F107" s="39"/>
      <c r="G107" s="39"/>
      <c r="H107" s="39"/>
      <c r="I107" s="18"/>
      <c r="J107" s="11" t="str">
        <f>IFERROR(IF(I107&gt;9,LOOKUP(B107,Produtos!$A$2:$A$9000,Produtos!$D$2:$D$9000),LOOKUP(B107,Produtos!$A$2:$A$9000,Produtos!$C$2:$C$9000)),"")</f>
        <v/>
      </c>
      <c r="K107" s="40" t="str">
        <f t="shared" si="5"/>
        <v/>
      </c>
      <c r="L107" s="40"/>
      <c r="M107" s="22" t="str">
        <f t="shared" si="4"/>
        <v/>
      </c>
    </row>
    <row r="108" spans="1:13" ht="15.75" x14ac:dyDescent="0.25">
      <c r="A108" t="str">
        <f t="shared" si="6"/>
        <v/>
      </c>
      <c r="B108" s="19"/>
      <c r="C108" s="50" t="str">
        <f>IFERROR(IF(INDEX(Produtos!$B$2:$B$1048576,MATCH(Pedidos!B108,Produtos!$A$2:$A$1048576,0))="","",INDEX(Produtos!$B$2:$B$1048576,MATCH(Pedidos!B108,Produtos!$A$2:$A$1048576,0))),"")</f>
        <v/>
      </c>
      <c r="D108" s="50"/>
      <c r="E108" s="50"/>
      <c r="F108" s="50"/>
      <c r="G108" s="50"/>
      <c r="H108" s="50"/>
      <c r="I108" s="19"/>
      <c r="J108" s="12" t="str">
        <f>IFERROR(IF(I108&gt;9,LOOKUP(B108,Produtos!$A$2:$A$9000,Produtos!$D$2:$D$9000),LOOKUP(B108,Produtos!$A$2:$A$9000,Produtos!$C$2:$C$9000)),"")</f>
        <v/>
      </c>
      <c r="K108" s="51" t="str">
        <f t="shared" si="5"/>
        <v/>
      </c>
      <c r="L108" s="51"/>
      <c r="M108" s="22" t="str">
        <f t="shared" si="4"/>
        <v/>
      </c>
    </row>
    <row r="109" spans="1:13" ht="15.75" x14ac:dyDescent="0.25">
      <c r="A109" t="str">
        <f t="shared" si="6"/>
        <v/>
      </c>
      <c r="B109" s="18"/>
      <c r="C109" s="39" t="str">
        <f>IFERROR(IF(INDEX(Produtos!$B$2:$B$1048576,MATCH(Pedidos!B109,Produtos!$A$2:$A$1048576,0))="","",INDEX(Produtos!$B$2:$B$1048576,MATCH(Pedidos!B109,Produtos!$A$2:$A$1048576,0))),"")</f>
        <v/>
      </c>
      <c r="D109" s="39"/>
      <c r="E109" s="39"/>
      <c r="F109" s="39"/>
      <c r="G109" s="39"/>
      <c r="H109" s="39"/>
      <c r="I109" s="18"/>
      <c r="J109" s="11" t="str">
        <f>IFERROR(IF(I109&gt;9,LOOKUP(B109,Produtos!$A$2:$A$9000,Produtos!$D$2:$D$9000),LOOKUP(B109,Produtos!$A$2:$A$9000,Produtos!$C$2:$C$9000)),"")</f>
        <v/>
      </c>
      <c r="K109" s="40" t="str">
        <f t="shared" si="5"/>
        <v/>
      </c>
      <c r="L109" s="40"/>
      <c r="M109" s="22" t="str">
        <f t="shared" si="4"/>
        <v/>
      </c>
    </row>
    <row r="110" spans="1:13" ht="15.75" x14ac:dyDescent="0.25">
      <c r="A110" t="str">
        <f t="shared" si="6"/>
        <v/>
      </c>
      <c r="B110" s="19"/>
      <c r="C110" s="50" t="str">
        <f>IFERROR(IF(INDEX(Produtos!$B$2:$B$1048576,MATCH(Pedidos!B110,Produtos!$A$2:$A$1048576,0))="","",INDEX(Produtos!$B$2:$B$1048576,MATCH(Pedidos!B110,Produtos!$A$2:$A$1048576,0))),"")</f>
        <v/>
      </c>
      <c r="D110" s="50"/>
      <c r="E110" s="50"/>
      <c r="F110" s="50"/>
      <c r="G110" s="50"/>
      <c r="H110" s="50"/>
      <c r="I110" s="19"/>
      <c r="J110" s="12" t="str">
        <f>IFERROR(IF(I110&gt;9,LOOKUP(B110,Produtos!$A$2:$A$9000,Produtos!$D$2:$D$9000),LOOKUP(B110,Produtos!$A$2:$A$9000,Produtos!$C$2:$C$9000)),"")</f>
        <v/>
      </c>
      <c r="K110" s="51" t="str">
        <f t="shared" si="5"/>
        <v/>
      </c>
      <c r="L110" s="51"/>
      <c r="M110" s="22" t="str">
        <f t="shared" si="4"/>
        <v/>
      </c>
    </row>
    <row r="111" spans="1:13" ht="15.75" x14ac:dyDescent="0.25">
      <c r="A111" t="str">
        <f t="shared" si="6"/>
        <v/>
      </c>
      <c r="B111" s="18"/>
      <c r="C111" s="39" t="str">
        <f>IFERROR(IF(INDEX(Produtos!$B$2:$B$1048576,MATCH(Pedidos!B111,Produtos!$A$2:$A$1048576,0))="","",INDEX(Produtos!$B$2:$B$1048576,MATCH(Pedidos!B111,Produtos!$A$2:$A$1048576,0))),"")</f>
        <v/>
      </c>
      <c r="D111" s="39"/>
      <c r="E111" s="39"/>
      <c r="F111" s="39"/>
      <c r="G111" s="39"/>
      <c r="H111" s="39"/>
      <c r="I111" s="18"/>
      <c r="J111" s="11" t="str">
        <f>IFERROR(IF(I111&gt;9,LOOKUP(B111,Produtos!$A$2:$A$9000,Produtos!$D$2:$D$9000),LOOKUP(B111,Produtos!$A$2:$A$9000,Produtos!$C$2:$C$9000)),"")</f>
        <v/>
      </c>
      <c r="K111" s="40" t="str">
        <f t="shared" si="5"/>
        <v/>
      </c>
      <c r="L111" s="40"/>
      <c r="M111" s="22" t="str">
        <f t="shared" si="4"/>
        <v/>
      </c>
    </row>
    <row r="112" spans="1:13" ht="15.75" x14ac:dyDescent="0.25">
      <c r="A112" t="str">
        <f t="shared" si="6"/>
        <v/>
      </c>
      <c r="B112" s="19"/>
      <c r="C112" s="50" t="str">
        <f>IFERROR(IF(INDEX(Produtos!$B$2:$B$1048576,MATCH(Pedidos!B112,Produtos!$A$2:$A$1048576,0))="","",INDEX(Produtos!$B$2:$B$1048576,MATCH(Pedidos!B112,Produtos!$A$2:$A$1048576,0))),"")</f>
        <v/>
      </c>
      <c r="D112" s="50"/>
      <c r="E112" s="50"/>
      <c r="F112" s="50"/>
      <c r="G112" s="50"/>
      <c r="H112" s="50"/>
      <c r="I112" s="19"/>
      <c r="J112" s="12" t="str">
        <f>IFERROR(IF(I112&gt;9,LOOKUP(B112,Produtos!$A$2:$A$9000,Produtos!$D$2:$D$9000),LOOKUP(B112,Produtos!$A$2:$A$9000,Produtos!$C$2:$C$9000)),"")</f>
        <v/>
      </c>
      <c r="K112" s="51" t="str">
        <f t="shared" si="5"/>
        <v/>
      </c>
      <c r="L112" s="51"/>
      <c r="M112" s="22" t="str">
        <f t="shared" si="4"/>
        <v/>
      </c>
    </row>
    <row r="113" spans="1:13" ht="15.75" x14ac:dyDescent="0.25">
      <c r="A113" t="str">
        <f t="shared" si="6"/>
        <v/>
      </c>
      <c r="B113" s="18"/>
      <c r="C113" s="39" t="str">
        <f>IFERROR(IF(INDEX(Produtos!$B$2:$B$1048576,MATCH(Pedidos!B113,Produtos!$A$2:$A$1048576,0))="","",INDEX(Produtos!$B$2:$B$1048576,MATCH(Pedidos!B113,Produtos!$A$2:$A$1048576,0))),"")</f>
        <v/>
      </c>
      <c r="D113" s="39"/>
      <c r="E113" s="39"/>
      <c r="F113" s="39"/>
      <c r="G113" s="39"/>
      <c r="H113" s="39"/>
      <c r="I113" s="18"/>
      <c r="J113" s="11" t="str">
        <f>IFERROR(IF(I113&gt;9,LOOKUP(B113,Produtos!$A$2:$A$9000,Produtos!$D$2:$D$9000),LOOKUP(B113,Produtos!$A$2:$A$9000,Produtos!$C$2:$C$9000)),"")</f>
        <v/>
      </c>
      <c r="K113" s="40" t="str">
        <f t="shared" si="5"/>
        <v/>
      </c>
      <c r="L113" s="40"/>
      <c r="M113" s="22" t="str">
        <f t="shared" si="4"/>
        <v/>
      </c>
    </row>
    <row r="114" spans="1:13" ht="15.75" x14ac:dyDescent="0.25">
      <c r="A114" t="str">
        <f t="shared" si="6"/>
        <v/>
      </c>
      <c r="B114" s="19"/>
      <c r="C114" s="50" t="str">
        <f>IFERROR(IF(INDEX(Produtos!$B$2:$B$1048576,MATCH(Pedidos!B114,Produtos!$A$2:$A$1048576,0))="","",INDEX(Produtos!$B$2:$B$1048576,MATCH(Pedidos!B114,Produtos!$A$2:$A$1048576,0))),"")</f>
        <v/>
      </c>
      <c r="D114" s="50"/>
      <c r="E114" s="50"/>
      <c r="F114" s="50"/>
      <c r="G114" s="50"/>
      <c r="H114" s="50"/>
      <c r="I114" s="19"/>
      <c r="J114" s="12" t="str">
        <f>IFERROR(IF(I114&gt;9,LOOKUP(B114,Produtos!$A$2:$A$9000,Produtos!$D$2:$D$9000),LOOKUP(B114,Produtos!$A$2:$A$9000,Produtos!$C$2:$C$9000)),"")</f>
        <v/>
      </c>
      <c r="K114" s="51" t="str">
        <f t="shared" si="5"/>
        <v/>
      </c>
      <c r="L114" s="51"/>
      <c r="M114" s="22" t="str">
        <f t="shared" si="4"/>
        <v/>
      </c>
    </row>
    <row r="115" spans="1:13" ht="15.75" x14ac:dyDescent="0.25">
      <c r="A115" t="str">
        <f t="shared" si="6"/>
        <v/>
      </c>
      <c r="B115" s="18"/>
      <c r="C115" s="39" t="str">
        <f>IFERROR(IF(INDEX(Produtos!$B$2:$B$1048576,MATCH(Pedidos!B115,Produtos!$A$2:$A$1048576,0))="","",INDEX(Produtos!$B$2:$B$1048576,MATCH(Pedidos!B115,Produtos!$A$2:$A$1048576,0))),"")</f>
        <v/>
      </c>
      <c r="D115" s="39"/>
      <c r="E115" s="39"/>
      <c r="F115" s="39"/>
      <c r="G115" s="39"/>
      <c r="H115" s="39"/>
      <c r="I115" s="18"/>
      <c r="J115" s="11" t="str">
        <f>IFERROR(IF(I115&gt;9,LOOKUP(B115,Produtos!$A$2:$A$9000,Produtos!$D$2:$D$9000),LOOKUP(B115,Produtos!$A$2:$A$9000,Produtos!$C$2:$C$9000)),"")</f>
        <v/>
      </c>
      <c r="K115" s="40" t="str">
        <f t="shared" si="5"/>
        <v/>
      </c>
      <c r="L115" s="40"/>
      <c r="M115" s="22" t="str">
        <f t="shared" si="4"/>
        <v/>
      </c>
    </row>
    <row r="116" spans="1:13" ht="15.75" x14ac:dyDescent="0.25">
      <c r="A116" t="str">
        <f t="shared" si="6"/>
        <v/>
      </c>
      <c r="B116" s="19"/>
      <c r="C116" s="50" t="str">
        <f>IFERROR(IF(INDEX(Produtos!$B$2:$B$1048576,MATCH(Pedidos!B116,Produtos!$A$2:$A$1048576,0))="","",INDEX(Produtos!$B$2:$B$1048576,MATCH(Pedidos!B116,Produtos!$A$2:$A$1048576,0))),"")</f>
        <v/>
      </c>
      <c r="D116" s="50"/>
      <c r="E116" s="50"/>
      <c r="F116" s="50"/>
      <c r="G116" s="50"/>
      <c r="H116" s="50"/>
      <c r="I116" s="19"/>
      <c r="J116" s="12" t="str">
        <f>IFERROR(IF(I116&gt;9,LOOKUP(B116,Produtos!$A$2:$A$9000,Produtos!$D$2:$D$9000),LOOKUP(B116,Produtos!$A$2:$A$9000,Produtos!$C$2:$C$9000)),"")</f>
        <v/>
      </c>
      <c r="K116" s="51" t="str">
        <f t="shared" si="5"/>
        <v/>
      </c>
      <c r="L116" s="51"/>
      <c r="M116" s="22" t="str">
        <f t="shared" si="4"/>
        <v/>
      </c>
    </row>
    <row r="117" spans="1:13" ht="15.75" x14ac:dyDescent="0.25">
      <c r="A117" t="str">
        <f t="shared" si="6"/>
        <v/>
      </c>
      <c r="B117" s="18"/>
      <c r="C117" s="39" t="str">
        <f>IFERROR(IF(INDEX(Produtos!$B$2:$B$1048576,MATCH(Pedidos!B117,Produtos!$A$2:$A$1048576,0))="","",INDEX(Produtos!$B$2:$B$1048576,MATCH(Pedidos!B117,Produtos!$A$2:$A$1048576,0))),"")</f>
        <v/>
      </c>
      <c r="D117" s="39"/>
      <c r="E117" s="39"/>
      <c r="F117" s="39"/>
      <c r="G117" s="39"/>
      <c r="H117" s="39"/>
      <c r="I117" s="18"/>
      <c r="J117" s="11" t="str">
        <f>IFERROR(IF(I117&gt;9,LOOKUP(B117,Produtos!$A$2:$A$9000,Produtos!$D$2:$D$9000),LOOKUP(B117,Produtos!$A$2:$A$9000,Produtos!$C$2:$C$9000)),"")</f>
        <v/>
      </c>
      <c r="K117" s="40" t="str">
        <f t="shared" si="5"/>
        <v/>
      </c>
      <c r="L117" s="40"/>
      <c r="M117" s="22" t="str">
        <f t="shared" si="4"/>
        <v/>
      </c>
    </row>
  </sheetData>
  <sheetProtection selectLockedCells="1"/>
  <mergeCells count="232">
    <mergeCell ref="C16:J16"/>
    <mergeCell ref="D23:D24"/>
    <mergeCell ref="E23:E24"/>
    <mergeCell ref="F23:G24"/>
    <mergeCell ref="D3:L3"/>
    <mergeCell ref="B5:L5"/>
    <mergeCell ref="B12:L12"/>
    <mergeCell ref="B20:L20"/>
    <mergeCell ref="B3:C3"/>
    <mergeCell ref="B4:C4"/>
    <mergeCell ref="B18:B19"/>
    <mergeCell ref="C15:F15"/>
    <mergeCell ref="C18:L19"/>
    <mergeCell ref="H15:J15"/>
    <mergeCell ref="N5:O7"/>
    <mergeCell ref="N4:O4"/>
    <mergeCell ref="N9:O11"/>
    <mergeCell ref="N13:O14"/>
    <mergeCell ref="D4:G4"/>
    <mergeCell ref="I4:L4"/>
    <mergeCell ref="C11:G11"/>
    <mergeCell ref="D13:H13"/>
    <mergeCell ref="J10:L10"/>
    <mergeCell ref="J13:L13"/>
    <mergeCell ref="C14:E14"/>
    <mergeCell ref="G14:I14"/>
    <mergeCell ref="K14:L14"/>
    <mergeCell ref="B13:C13"/>
    <mergeCell ref="M21:M22"/>
    <mergeCell ref="M23:M24"/>
    <mergeCell ref="C33:H33"/>
    <mergeCell ref="K33:L33"/>
    <mergeCell ref="C29:H29"/>
    <mergeCell ref="K29:L29"/>
    <mergeCell ref="G21:I22"/>
    <mergeCell ref="J21:L22"/>
    <mergeCell ref="C6:L6"/>
    <mergeCell ref="C7:L7"/>
    <mergeCell ref="C8:J8"/>
    <mergeCell ref="C9:E9"/>
    <mergeCell ref="G9:H9"/>
    <mergeCell ref="C10:E10"/>
    <mergeCell ref="G10:H10"/>
    <mergeCell ref="I11:L11"/>
    <mergeCell ref="D21:E21"/>
    <mergeCell ref="B21:C21"/>
    <mergeCell ref="C26:H26"/>
    <mergeCell ref="C27:H27"/>
    <mergeCell ref="C28:H28"/>
    <mergeCell ref="K28:L28"/>
    <mergeCell ref="K27:L27"/>
    <mergeCell ref="K26:L26"/>
    <mergeCell ref="C34:H34"/>
    <mergeCell ref="K34:L34"/>
    <mergeCell ref="C35:H35"/>
    <mergeCell ref="K35:L35"/>
    <mergeCell ref="C30:H30"/>
    <mergeCell ref="K30:L30"/>
    <mergeCell ref="C31:H31"/>
    <mergeCell ref="K31:L31"/>
    <mergeCell ref="C32:H32"/>
    <mergeCell ref="K32:L32"/>
    <mergeCell ref="C39:H39"/>
    <mergeCell ref="K39:L39"/>
    <mergeCell ref="C40:H40"/>
    <mergeCell ref="K40:L40"/>
    <mergeCell ref="C41:H41"/>
    <mergeCell ref="K41:L41"/>
    <mergeCell ref="C36:H36"/>
    <mergeCell ref="K36:L36"/>
    <mergeCell ref="C37:H37"/>
    <mergeCell ref="K37:L37"/>
    <mergeCell ref="C38:H38"/>
    <mergeCell ref="K38:L38"/>
    <mergeCell ref="C45:H45"/>
    <mergeCell ref="K45:L45"/>
    <mergeCell ref="C46:H46"/>
    <mergeCell ref="K46:L46"/>
    <mergeCell ref="C47:H47"/>
    <mergeCell ref="K47:L47"/>
    <mergeCell ref="C42:H42"/>
    <mergeCell ref="K42:L42"/>
    <mergeCell ref="C43:H43"/>
    <mergeCell ref="K43:L43"/>
    <mergeCell ref="C44:H44"/>
    <mergeCell ref="K44:L44"/>
    <mergeCell ref="C51:H51"/>
    <mergeCell ref="K51:L51"/>
    <mergeCell ref="C52:H52"/>
    <mergeCell ref="K52:L52"/>
    <mergeCell ref="C53:H53"/>
    <mergeCell ref="K53:L53"/>
    <mergeCell ref="C48:H48"/>
    <mergeCell ref="K48:L48"/>
    <mergeCell ref="C49:H49"/>
    <mergeCell ref="K49:L49"/>
    <mergeCell ref="C50:H50"/>
    <mergeCell ref="K50:L50"/>
    <mergeCell ref="C57:H57"/>
    <mergeCell ref="K57:L57"/>
    <mergeCell ref="C58:H58"/>
    <mergeCell ref="K58:L58"/>
    <mergeCell ref="C59:H59"/>
    <mergeCell ref="K59:L59"/>
    <mergeCell ref="C54:H54"/>
    <mergeCell ref="K54:L54"/>
    <mergeCell ref="C55:H55"/>
    <mergeCell ref="K55:L55"/>
    <mergeCell ref="C56:H56"/>
    <mergeCell ref="K56:L56"/>
    <mergeCell ref="C63:H63"/>
    <mergeCell ref="K63:L63"/>
    <mergeCell ref="C64:H64"/>
    <mergeCell ref="K64:L64"/>
    <mergeCell ref="C65:H65"/>
    <mergeCell ref="K65:L65"/>
    <mergeCell ref="C60:H60"/>
    <mergeCell ref="K60:L60"/>
    <mergeCell ref="C61:H61"/>
    <mergeCell ref="K61:L61"/>
    <mergeCell ref="C62:H62"/>
    <mergeCell ref="K62:L62"/>
    <mergeCell ref="C69:H69"/>
    <mergeCell ref="K69:L69"/>
    <mergeCell ref="C70:H70"/>
    <mergeCell ref="K70:L70"/>
    <mergeCell ref="C71:H71"/>
    <mergeCell ref="K71:L71"/>
    <mergeCell ref="C66:H66"/>
    <mergeCell ref="K66:L66"/>
    <mergeCell ref="C67:H67"/>
    <mergeCell ref="K67:L67"/>
    <mergeCell ref="C68:H68"/>
    <mergeCell ref="K68:L68"/>
    <mergeCell ref="C75:H75"/>
    <mergeCell ref="K75:L75"/>
    <mergeCell ref="C76:H76"/>
    <mergeCell ref="K76:L76"/>
    <mergeCell ref="C77:H77"/>
    <mergeCell ref="K77:L77"/>
    <mergeCell ref="C72:H72"/>
    <mergeCell ref="K72:L72"/>
    <mergeCell ref="C73:H73"/>
    <mergeCell ref="K73:L73"/>
    <mergeCell ref="C74:H74"/>
    <mergeCell ref="K74:L74"/>
    <mergeCell ref="C81:H81"/>
    <mergeCell ref="K81:L81"/>
    <mergeCell ref="C82:H82"/>
    <mergeCell ref="K82:L82"/>
    <mergeCell ref="C83:H83"/>
    <mergeCell ref="K83:L83"/>
    <mergeCell ref="C78:H78"/>
    <mergeCell ref="K78:L78"/>
    <mergeCell ref="C79:H79"/>
    <mergeCell ref="K79:L79"/>
    <mergeCell ref="C80:H80"/>
    <mergeCell ref="K80:L80"/>
    <mergeCell ref="C87:H87"/>
    <mergeCell ref="K87:L87"/>
    <mergeCell ref="C88:H88"/>
    <mergeCell ref="K88:L88"/>
    <mergeCell ref="C89:H89"/>
    <mergeCell ref="K89:L89"/>
    <mergeCell ref="C84:H84"/>
    <mergeCell ref="K84:L84"/>
    <mergeCell ref="C85:H85"/>
    <mergeCell ref="K85:L85"/>
    <mergeCell ref="C86:H86"/>
    <mergeCell ref="K86:L86"/>
    <mergeCell ref="C93:H93"/>
    <mergeCell ref="K93:L93"/>
    <mergeCell ref="C94:H94"/>
    <mergeCell ref="K94:L94"/>
    <mergeCell ref="C95:H95"/>
    <mergeCell ref="K95:L95"/>
    <mergeCell ref="C90:H90"/>
    <mergeCell ref="K90:L90"/>
    <mergeCell ref="C91:H91"/>
    <mergeCell ref="K91:L91"/>
    <mergeCell ref="C92:H92"/>
    <mergeCell ref="K92:L92"/>
    <mergeCell ref="C99:H99"/>
    <mergeCell ref="K99:L99"/>
    <mergeCell ref="C100:H100"/>
    <mergeCell ref="K100:L100"/>
    <mergeCell ref="C101:H101"/>
    <mergeCell ref="K101:L101"/>
    <mergeCell ref="C96:H96"/>
    <mergeCell ref="K96:L96"/>
    <mergeCell ref="C97:H97"/>
    <mergeCell ref="K97:L97"/>
    <mergeCell ref="C98:H98"/>
    <mergeCell ref="K98:L98"/>
    <mergeCell ref="C110:H110"/>
    <mergeCell ref="K110:L110"/>
    <mergeCell ref="C105:H105"/>
    <mergeCell ref="K105:L105"/>
    <mergeCell ref="C106:H106"/>
    <mergeCell ref="K106:L106"/>
    <mergeCell ref="C107:H107"/>
    <mergeCell ref="K107:L107"/>
    <mergeCell ref="C102:H102"/>
    <mergeCell ref="K102:L102"/>
    <mergeCell ref="C103:H103"/>
    <mergeCell ref="K103:L103"/>
    <mergeCell ref="C104:H104"/>
    <mergeCell ref="K104:L104"/>
    <mergeCell ref="J2:K2"/>
    <mergeCell ref="B2:I2"/>
    <mergeCell ref="C117:H117"/>
    <mergeCell ref="K117:L117"/>
    <mergeCell ref="B23:C24"/>
    <mergeCell ref="H23:I24"/>
    <mergeCell ref="J23:L24"/>
    <mergeCell ref="B25:L25"/>
    <mergeCell ref="C114:H114"/>
    <mergeCell ref="K114:L114"/>
    <mergeCell ref="C115:H115"/>
    <mergeCell ref="K115:L115"/>
    <mergeCell ref="C116:H116"/>
    <mergeCell ref="K116:L116"/>
    <mergeCell ref="C111:H111"/>
    <mergeCell ref="K111:L111"/>
    <mergeCell ref="C112:H112"/>
    <mergeCell ref="K112:L112"/>
    <mergeCell ref="C113:H113"/>
    <mergeCell ref="K113:L113"/>
    <mergeCell ref="C108:H108"/>
    <mergeCell ref="K108:L108"/>
    <mergeCell ref="C109:H109"/>
    <mergeCell ref="K109:L109"/>
  </mergeCells>
  <conditionalFormatting sqref="B27:B117">
    <cfRule type="duplicateValues" dxfId="0" priority="2"/>
  </conditionalFormatting>
  <pageMargins left="0.25" right="0.25" top="0.75" bottom="0.75" header="0.3" footer="0.3"/>
  <pageSetup paperSize="9" orientation="landscape" verticalDpi="203" r:id="rId1"/>
  <ignoredErrors>
    <ignoredError sqref="J21 J23 F2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9D507-5209-40FE-AC2D-A0346F39C39A}">
  <dimension ref="A1:R105"/>
  <sheetViews>
    <sheetView showGridLines="0" showRowColHeaders="0" workbookViewId="0">
      <selection activeCell="F8" sqref="F8:G8"/>
    </sheetView>
  </sheetViews>
  <sheetFormatPr defaultColWidth="0" defaultRowHeight="15" zeroHeight="1" x14ac:dyDescent="0.25"/>
  <cols>
    <col min="1" max="1" width="2.7109375" customWidth="1"/>
    <col min="2" max="2" width="13.7109375" customWidth="1"/>
    <col min="3" max="3" width="7.7109375" customWidth="1"/>
    <col min="4" max="6" width="13.7109375" customWidth="1"/>
    <col min="7" max="7" width="12.7109375" customWidth="1"/>
    <col min="8" max="8" width="10.7109375" customWidth="1"/>
    <col min="9" max="9" width="10.42578125" bestFit="1" customWidth="1"/>
    <col min="10" max="11" width="10.42578125" customWidth="1"/>
    <col min="12" max="12" width="2.7109375" customWidth="1"/>
    <col min="13" max="15" width="9.140625" hidden="1" customWidth="1"/>
    <col min="16" max="18" width="0" hidden="1" customWidth="1"/>
    <col min="19" max="16384" width="9.140625" hidden="1"/>
  </cols>
  <sheetData>
    <row r="1" spans="1:14" ht="9.9499999999999993" customHeight="1" x14ac:dyDescent="0.25"/>
    <row r="2" spans="1:14" s="6" customFormat="1" ht="20.100000000000001" customHeight="1" thickBot="1" x14ac:dyDescent="0.4">
      <c r="B2" s="156" t="s">
        <v>27</v>
      </c>
      <c r="C2" s="156"/>
      <c r="D2" s="156"/>
      <c r="E2" s="156"/>
      <c r="F2" s="156"/>
      <c r="G2" s="156"/>
      <c r="H2" s="36" t="s">
        <v>236</v>
      </c>
      <c r="I2" s="29">
        <v>44777</v>
      </c>
      <c r="J2" s="29"/>
      <c r="K2" s="29"/>
    </row>
    <row r="3" spans="1:14" ht="20.100000000000001" customHeight="1" thickBot="1" x14ac:dyDescent="0.3">
      <c r="B3" s="127" t="s">
        <v>4</v>
      </c>
      <c r="C3" s="128"/>
      <c r="D3" s="150" t="str">
        <f>IF(Pedidos!$D$3="","",Pedidos!$D$3)</f>
        <v/>
      </c>
      <c r="E3" s="150"/>
      <c r="F3" s="150"/>
      <c r="G3" s="150"/>
      <c r="H3" s="157"/>
      <c r="I3" s="150"/>
      <c r="J3" s="150"/>
      <c r="K3" s="151"/>
    </row>
    <row r="4" spans="1:14" ht="20.100000000000001" customHeight="1" thickBot="1" x14ac:dyDescent="0.3">
      <c r="B4" s="127" t="s">
        <v>5</v>
      </c>
      <c r="C4" s="128"/>
      <c r="D4" s="148" t="str">
        <f>IF(Pedidos!$D$4="","",Pedidos!$D$4)</f>
        <v/>
      </c>
      <c r="E4" s="148"/>
      <c r="F4" s="148"/>
      <c r="G4" s="149"/>
      <c r="H4" s="35" t="s">
        <v>426</v>
      </c>
      <c r="I4" s="164" t="str">
        <f>IF(Pedidos!$I$4="","",Pedidos!$I$4)</f>
        <v/>
      </c>
      <c r="J4" s="164"/>
      <c r="K4" s="165"/>
      <c r="M4" s="147"/>
      <c r="N4" s="147"/>
    </row>
    <row r="5" spans="1:14" ht="9.9499999999999993" customHeight="1" thickBot="1" x14ac:dyDescent="0.3">
      <c r="B5" s="125"/>
      <c r="C5" s="125"/>
      <c r="D5" s="125"/>
      <c r="E5" s="125"/>
      <c r="F5" s="125"/>
      <c r="G5" s="125"/>
      <c r="H5" s="125"/>
      <c r="I5" s="125"/>
      <c r="J5" s="28"/>
      <c r="K5" s="28"/>
      <c r="M5" s="146"/>
      <c r="N5" s="146"/>
    </row>
    <row r="6" spans="1:14" ht="16.5" thickBot="1" x14ac:dyDescent="0.3">
      <c r="B6" s="7" t="s">
        <v>6</v>
      </c>
      <c r="C6" s="159" t="str">
        <f>IF(Pedidos!$C$6="","",Pedidos!$C$6)</f>
        <v/>
      </c>
      <c r="D6" s="159"/>
      <c r="E6" s="159"/>
      <c r="F6" s="163"/>
      <c r="G6" s="159"/>
      <c r="H6" s="163"/>
      <c r="I6" s="159"/>
      <c r="J6" s="159"/>
      <c r="K6" s="160"/>
      <c r="M6" s="146"/>
      <c r="N6" s="146"/>
    </row>
    <row r="7" spans="1:14" ht="16.5" thickBot="1" x14ac:dyDescent="0.3">
      <c r="B7" s="7" t="s">
        <v>422</v>
      </c>
      <c r="C7" s="161" t="str">
        <f>IF(Pedidos!$G$9="","",Pedidos!$G$9)</f>
        <v/>
      </c>
      <c r="D7" s="161"/>
      <c r="E7" s="162"/>
      <c r="F7" s="7" t="s">
        <v>16</v>
      </c>
      <c r="G7" s="31" t="str">
        <f>IF(Pedidos!$J$9="","",Pedidos!$J$9)</f>
        <v/>
      </c>
      <c r="H7" s="7" t="s">
        <v>17</v>
      </c>
      <c r="I7" s="158" t="str">
        <f>IF(Pedidos!$L$9="","",Pedidos!$L$9)</f>
        <v/>
      </c>
      <c r="J7" s="159"/>
      <c r="K7" s="160"/>
      <c r="M7" s="146"/>
      <c r="N7" s="146"/>
    </row>
    <row r="8" spans="1:14" ht="16.5" thickBot="1" x14ac:dyDescent="0.3">
      <c r="B8" s="7" t="s">
        <v>10</v>
      </c>
      <c r="C8" s="73" t="str">
        <f>IF(Pedidos!$C$10="","",Pedidos!$C$10)</f>
        <v/>
      </c>
      <c r="D8" s="73"/>
      <c r="E8" s="7" t="s">
        <v>15</v>
      </c>
      <c r="F8" s="107" t="str">
        <f>IF(Pedidos!$J$10="","",Pedidos!$J$10)</f>
        <v/>
      </c>
      <c r="G8" s="108"/>
      <c r="H8" s="7" t="s">
        <v>11</v>
      </c>
      <c r="I8" s="159" t="str">
        <f>IF(Pedidos!$C$11="","",Pedidos!$C$11)</f>
        <v/>
      </c>
      <c r="J8" s="159"/>
      <c r="K8" s="160"/>
    </row>
    <row r="9" spans="1:14" ht="9.9499999999999993" customHeight="1" thickBot="1" x14ac:dyDescent="0.3"/>
    <row r="10" spans="1:14" x14ac:dyDescent="0.25">
      <c r="B10" s="129" t="s">
        <v>29</v>
      </c>
      <c r="C10" s="152" t="str">
        <f>IF(Pedidos!$C$18="","",Pedidos!$C$18)</f>
        <v/>
      </c>
      <c r="D10" s="152"/>
      <c r="E10" s="152"/>
      <c r="F10" s="152"/>
      <c r="G10" s="152"/>
      <c r="H10" s="152"/>
      <c r="I10" s="152"/>
      <c r="J10" s="152"/>
      <c r="K10" s="153"/>
    </row>
    <row r="11" spans="1:14" ht="15.75" thickBot="1" x14ac:dyDescent="0.3">
      <c r="B11" s="130"/>
      <c r="C11" s="154"/>
      <c r="D11" s="154"/>
      <c r="E11" s="154"/>
      <c r="F11" s="154"/>
      <c r="G11" s="154"/>
      <c r="H11" s="154"/>
      <c r="I11" s="154"/>
      <c r="J11" s="154"/>
      <c r="K11" s="155"/>
    </row>
    <row r="12" spans="1:14" ht="9.9499999999999993" customHeight="1" x14ac:dyDescent="0.25">
      <c r="B12" s="49"/>
      <c r="C12" s="49"/>
      <c r="D12" s="49"/>
      <c r="E12" s="49"/>
      <c r="F12" s="49"/>
      <c r="G12" s="49"/>
      <c r="H12" s="49"/>
      <c r="I12" s="49"/>
      <c r="J12" s="30"/>
      <c r="K12" s="30"/>
    </row>
    <row r="13" spans="1:14" ht="15.75" x14ac:dyDescent="0.25">
      <c r="B13" s="8" t="s">
        <v>23</v>
      </c>
      <c r="C13" s="83" t="s">
        <v>28</v>
      </c>
      <c r="D13" s="84"/>
      <c r="E13" s="84"/>
      <c r="F13" s="84"/>
      <c r="G13" s="85"/>
      <c r="H13" s="8" t="s">
        <v>24</v>
      </c>
      <c r="I13" s="8" t="s">
        <v>423</v>
      </c>
      <c r="J13" s="8" t="s">
        <v>424</v>
      </c>
      <c r="K13" s="8" t="s">
        <v>425</v>
      </c>
    </row>
    <row r="14" spans="1:14" ht="15.75" x14ac:dyDescent="0.25">
      <c r="A14" t="str">
        <f>IF(B14="","",IF($B14="","",1))</f>
        <v/>
      </c>
      <c r="B14" s="32" t="str">
        <f>IF(Pedidos!$B27="","",Pedidos!$B27)</f>
        <v/>
      </c>
      <c r="C14" s="140" t="str">
        <f>IFERROR(IF(INDEX(Produtos!$B$2:$B$1048576,MATCH(Impressão!B14,Produtos!$A$2:$A$1048576,0))="","",INDEX(Produtos!$B$2:$B$1048576,MATCH(Impressão!B14,Produtos!$A$2:$A$1048576,0))),"")</f>
        <v/>
      </c>
      <c r="D14" s="141"/>
      <c r="E14" s="141"/>
      <c r="F14" s="141"/>
      <c r="G14" s="142"/>
      <c r="H14" s="32" t="str">
        <f>IF(Pedidos!$I27="","",Pedidos!$I27)</f>
        <v/>
      </c>
      <c r="I14" s="32"/>
      <c r="J14" s="32"/>
      <c r="K14" s="32"/>
      <c r="L14" s="22"/>
    </row>
    <row r="15" spans="1:14" ht="15.75" x14ac:dyDescent="0.25">
      <c r="A15" t="str">
        <f>IF(B15="","",IF($B15="","",SUM($A14,1)))</f>
        <v/>
      </c>
      <c r="B15" s="33" t="str">
        <f>IF(Pedidos!$B28="","",Pedidos!$B28)</f>
        <v/>
      </c>
      <c r="C15" s="143" t="str">
        <f>IFERROR(IF(INDEX(Produtos!$B$2:$B$1048576,MATCH(Impressão!B15,Produtos!$A$2:$A$1048576,0))="","",INDEX(Produtos!$B$2:$B$1048576,MATCH(Impressão!B15,Produtos!$A$2:$A$1048576,0))),"")</f>
        <v/>
      </c>
      <c r="D15" s="144"/>
      <c r="E15" s="144"/>
      <c r="F15" s="144"/>
      <c r="G15" s="145"/>
      <c r="H15" s="33" t="str">
        <f>IF(Pedidos!$I28="","",Pedidos!$I28)</f>
        <v/>
      </c>
      <c r="I15" s="33"/>
      <c r="J15" s="33"/>
      <c r="K15" s="33"/>
      <c r="L15" s="22"/>
    </row>
    <row r="16" spans="1:14" ht="15.75" x14ac:dyDescent="0.25">
      <c r="A16" t="str">
        <f t="shared" ref="A16:A79" si="0">IF(B16="","",IF($B16="","",SUM($A15,1)))</f>
        <v/>
      </c>
      <c r="B16" s="32" t="str">
        <f>IF(Pedidos!$B29="","",Pedidos!$B29)</f>
        <v/>
      </c>
      <c r="C16" s="140" t="str">
        <f>IFERROR(IF(INDEX(Produtos!$B$2:$B$1048576,MATCH(Impressão!B16,Produtos!$A$2:$A$1048576,0))="","",INDEX(Produtos!$B$2:$B$1048576,MATCH(Impressão!B16,Produtos!$A$2:$A$1048576,0))),"")</f>
        <v/>
      </c>
      <c r="D16" s="141"/>
      <c r="E16" s="141"/>
      <c r="F16" s="141"/>
      <c r="G16" s="142"/>
      <c r="H16" s="32" t="str">
        <f>IF(Pedidos!$I29="","",Pedidos!$I29)</f>
        <v/>
      </c>
      <c r="I16" s="32"/>
      <c r="J16" s="32"/>
      <c r="K16" s="32"/>
      <c r="L16" s="22"/>
    </row>
    <row r="17" spans="1:12" ht="15.75" x14ac:dyDescent="0.25">
      <c r="A17" t="str">
        <f t="shared" si="0"/>
        <v/>
      </c>
      <c r="B17" s="33" t="str">
        <f>IF(Pedidos!$B30="","",Pedidos!$B30)</f>
        <v/>
      </c>
      <c r="C17" s="143" t="str">
        <f>IFERROR(IF(INDEX(Produtos!$B$2:$B$1048576,MATCH(Impressão!B17,Produtos!$A$2:$A$1048576,0))="","",INDEX(Produtos!$B$2:$B$1048576,MATCH(Impressão!B17,Produtos!$A$2:$A$1048576,0))),"")</f>
        <v/>
      </c>
      <c r="D17" s="144"/>
      <c r="E17" s="144"/>
      <c r="F17" s="144"/>
      <c r="G17" s="145"/>
      <c r="H17" s="33" t="str">
        <f>IF(Pedidos!$I30="","",Pedidos!$I30)</f>
        <v/>
      </c>
      <c r="I17" s="33"/>
      <c r="J17" s="33"/>
      <c r="K17" s="33"/>
      <c r="L17" s="22"/>
    </row>
    <row r="18" spans="1:12" ht="15.75" x14ac:dyDescent="0.25">
      <c r="A18" t="str">
        <f t="shared" si="0"/>
        <v/>
      </c>
      <c r="B18" s="32" t="str">
        <f>IF(Pedidos!$B31="","",Pedidos!$B31)</f>
        <v/>
      </c>
      <c r="C18" s="140" t="str">
        <f>IFERROR(IF(INDEX(Produtos!$B$2:$B$1048576,MATCH(Impressão!B18,Produtos!$A$2:$A$1048576,0))="","",INDEX(Produtos!$B$2:$B$1048576,MATCH(Impressão!B18,Produtos!$A$2:$A$1048576,0))),"")</f>
        <v/>
      </c>
      <c r="D18" s="141"/>
      <c r="E18" s="141"/>
      <c r="F18" s="141"/>
      <c r="G18" s="142"/>
      <c r="H18" s="32" t="str">
        <f>IF(Pedidos!$I31="","",Pedidos!$I31)</f>
        <v/>
      </c>
      <c r="I18" s="32"/>
      <c r="J18" s="32"/>
      <c r="K18" s="32"/>
      <c r="L18" s="22"/>
    </row>
    <row r="19" spans="1:12" ht="15.75" x14ac:dyDescent="0.25">
      <c r="A19" t="str">
        <f t="shared" si="0"/>
        <v/>
      </c>
      <c r="B19" s="33" t="str">
        <f>IF(Pedidos!$B32="","",Pedidos!$B32)</f>
        <v/>
      </c>
      <c r="C19" s="143" t="str">
        <f>IFERROR(IF(INDEX(Produtos!$B$2:$B$1048576,MATCH(Impressão!B19,Produtos!$A$2:$A$1048576,0))="","",INDEX(Produtos!$B$2:$B$1048576,MATCH(Impressão!B19,Produtos!$A$2:$A$1048576,0))),"")</f>
        <v/>
      </c>
      <c r="D19" s="144"/>
      <c r="E19" s="144"/>
      <c r="F19" s="144"/>
      <c r="G19" s="145"/>
      <c r="H19" s="33" t="str">
        <f>IF(Pedidos!$I32="","",Pedidos!$I32)</f>
        <v/>
      </c>
      <c r="I19" s="33"/>
      <c r="J19" s="33"/>
      <c r="K19" s="33"/>
      <c r="L19" s="22"/>
    </row>
    <row r="20" spans="1:12" ht="15.75" x14ac:dyDescent="0.25">
      <c r="A20" t="str">
        <f t="shared" si="0"/>
        <v/>
      </c>
      <c r="B20" s="32" t="str">
        <f>IF(Pedidos!$B33="","",Pedidos!$B33)</f>
        <v/>
      </c>
      <c r="C20" s="140" t="str">
        <f>IFERROR(IF(INDEX(Produtos!$B$2:$B$1048576,MATCH(Impressão!B20,Produtos!$A$2:$A$1048576,0))="","",INDEX(Produtos!$B$2:$B$1048576,MATCH(Impressão!B20,Produtos!$A$2:$A$1048576,0))),"")</f>
        <v/>
      </c>
      <c r="D20" s="141"/>
      <c r="E20" s="141"/>
      <c r="F20" s="141"/>
      <c r="G20" s="142"/>
      <c r="H20" s="32" t="str">
        <f>IF(Pedidos!$I33="","",Pedidos!$I33)</f>
        <v/>
      </c>
      <c r="I20" s="32"/>
      <c r="J20" s="32"/>
      <c r="K20" s="32"/>
      <c r="L20" s="22"/>
    </row>
    <row r="21" spans="1:12" ht="15.75" x14ac:dyDescent="0.25">
      <c r="A21" t="str">
        <f t="shared" si="0"/>
        <v/>
      </c>
      <c r="B21" s="33" t="str">
        <f>IF(Pedidos!$B34="","",Pedidos!$B34)</f>
        <v/>
      </c>
      <c r="C21" s="143" t="str">
        <f>IFERROR(IF(INDEX(Produtos!$B$2:$B$1048576,MATCH(Impressão!B21,Produtos!$A$2:$A$1048576,0))="","",INDEX(Produtos!$B$2:$B$1048576,MATCH(Impressão!B21,Produtos!$A$2:$A$1048576,0))),"")</f>
        <v/>
      </c>
      <c r="D21" s="144"/>
      <c r="E21" s="144"/>
      <c r="F21" s="144"/>
      <c r="G21" s="145"/>
      <c r="H21" s="33" t="str">
        <f>IF(Pedidos!$I34="","",Pedidos!$I34)</f>
        <v/>
      </c>
      <c r="I21" s="33"/>
      <c r="J21" s="33"/>
      <c r="K21" s="33"/>
      <c r="L21" s="22"/>
    </row>
    <row r="22" spans="1:12" ht="15.75" x14ac:dyDescent="0.25">
      <c r="A22" t="str">
        <f t="shared" si="0"/>
        <v/>
      </c>
      <c r="B22" s="32" t="str">
        <f>IF(Pedidos!$B35="","",Pedidos!$B35)</f>
        <v/>
      </c>
      <c r="C22" s="140" t="str">
        <f>IFERROR(IF(INDEX(Produtos!$B$2:$B$1048576,MATCH(Impressão!B22,Produtos!$A$2:$A$1048576,0))="","",INDEX(Produtos!$B$2:$B$1048576,MATCH(Impressão!B22,Produtos!$A$2:$A$1048576,0))),"")</f>
        <v/>
      </c>
      <c r="D22" s="141"/>
      <c r="E22" s="141"/>
      <c r="F22" s="141"/>
      <c r="G22" s="142"/>
      <c r="H22" s="32" t="str">
        <f>IF(Pedidos!$I35="","",Pedidos!$I35)</f>
        <v/>
      </c>
      <c r="I22" s="32"/>
      <c r="J22" s="32"/>
      <c r="K22" s="32"/>
      <c r="L22" s="22"/>
    </row>
    <row r="23" spans="1:12" ht="15.75" x14ac:dyDescent="0.25">
      <c r="A23" t="str">
        <f t="shared" si="0"/>
        <v/>
      </c>
      <c r="B23" s="33" t="str">
        <f>IF(Pedidos!$B36="","",Pedidos!$B36)</f>
        <v/>
      </c>
      <c r="C23" s="143" t="str">
        <f>IFERROR(IF(INDEX(Produtos!$B$2:$B$1048576,MATCH(Impressão!B23,Produtos!$A$2:$A$1048576,0))="","",INDEX(Produtos!$B$2:$B$1048576,MATCH(Impressão!B23,Produtos!$A$2:$A$1048576,0))),"")</f>
        <v/>
      </c>
      <c r="D23" s="144"/>
      <c r="E23" s="144"/>
      <c r="F23" s="144"/>
      <c r="G23" s="145"/>
      <c r="H23" s="33" t="str">
        <f>IF(Pedidos!$I36="","",Pedidos!$I36)</f>
        <v/>
      </c>
      <c r="I23" s="33"/>
      <c r="J23" s="33"/>
      <c r="K23" s="33"/>
      <c r="L23" s="22"/>
    </row>
    <row r="24" spans="1:12" ht="15.75" x14ac:dyDescent="0.25">
      <c r="A24" t="str">
        <f t="shared" si="0"/>
        <v/>
      </c>
      <c r="B24" s="32" t="str">
        <f>IF(Pedidos!$B37="","",Pedidos!$B37)</f>
        <v/>
      </c>
      <c r="C24" s="140" t="str">
        <f>IFERROR(IF(INDEX(Produtos!$B$2:$B$1048576,MATCH(Impressão!B24,Produtos!$A$2:$A$1048576,0))="","",INDEX(Produtos!$B$2:$B$1048576,MATCH(Impressão!B24,Produtos!$A$2:$A$1048576,0))),"")</f>
        <v/>
      </c>
      <c r="D24" s="141"/>
      <c r="E24" s="141"/>
      <c r="F24" s="141"/>
      <c r="G24" s="142"/>
      <c r="H24" s="32" t="str">
        <f>IF(Pedidos!$I37="","",Pedidos!$I37)</f>
        <v/>
      </c>
      <c r="I24" s="32"/>
      <c r="J24" s="32"/>
      <c r="K24" s="32"/>
      <c r="L24" s="22"/>
    </row>
    <row r="25" spans="1:12" ht="15.75" x14ac:dyDescent="0.25">
      <c r="A25" t="str">
        <f t="shared" si="0"/>
        <v/>
      </c>
      <c r="B25" s="33" t="str">
        <f>IF(Pedidos!$B38="","",Pedidos!$B38)</f>
        <v/>
      </c>
      <c r="C25" s="143" t="str">
        <f>IFERROR(IF(INDEX(Produtos!$B$2:$B$1048576,MATCH(Impressão!B25,Produtos!$A$2:$A$1048576,0))="","",INDEX(Produtos!$B$2:$B$1048576,MATCH(Impressão!B25,Produtos!$A$2:$A$1048576,0))),"")</f>
        <v/>
      </c>
      <c r="D25" s="144"/>
      <c r="E25" s="144"/>
      <c r="F25" s="144"/>
      <c r="G25" s="145"/>
      <c r="H25" s="33" t="str">
        <f>IF(Pedidos!$I38="","",Pedidos!$I38)</f>
        <v/>
      </c>
      <c r="I25" s="33"/>
      <c r="J25" s="33"/>
      <c r="K25" s="33"/>
      <c r="L25" s="22"/>
    </row>
    <row r="26" spans="1:12" ht="15.75" x14ac:dyDescent="0.25">
      <c r="A26" t="str">
        <f t="shared" si="0"/>
        <v/>
      </c>
      <c r="B26" s="32" t="str">
        <f>IF(Pedidos!$B39="","",Pedidos!$B39)</f>
        <v/>
      </c>
      <c r="C26" s="140" t="str">
        <f>IFERROR(IF(INDEX(Produtos!$B$2:$B$1048576,MATCH(Impressão!B26,Produtos!$A$2:$A$1048576,0))="","",INDEX(Produtos!$B$2:$B$1048576,MATCH(Impressão!B26,Produtos!$A$2:$A$1048576,0))),"")</f>
        <v/>
      </c>
      <c r="D26" s="141"/>
      <c r="E26" s="141"/>
      <c r="F26" s="141"/>
      <c r="G26" s="142"/>
      <c r="H26" s="32" t="str">
        <f>IF(Pedidos!$I39="","",Pedidos!$I39)</f>
        <v/>
      </c>
      <c r="I26" s="32"/>
      <c r="J26" s="32"/>
      <c r="K26" s="32"/>
      <c r="L26" s="22"/>
    </row>
    <row r="27" spans="1:12" ht="15.75" x14ac:dyDescent="0.25">
      <c r="A27" t="str">
        <f t="shared" si="0"/>
        <v/>
      </c>
      <c r="B27" s="33" t="str">
        <f>IF(Pedidos!$B40="","",Pedidos!$B40)</f>
        <v/>
      </c>
      <c r="C27" s="143" t="str">
        <f>IFERROR(IF(INDEX(Produtos!$B$2:$B$1048576,MATCH(Impressão!B27,Produtos!$A$2:$A$1048576,0))="","",INDEX(Produtos!$B$2:$B$1048576,MATCH(Impressão!B27,Produtos!$A$2:$A$1048576,0))),"")</f>
        <v/>
      </c>
      <c r="D27" s="144"/>
      <c r="E27" s="144"/>
      <c r="F27" s="144"/>
      <c r="G27" s="145"/>
      <c r="H27" s="33" t="str">
        <f>IF(Pedidos!$I40="","",Pedidos!$I40)</f>
        <v/>
      </c>
      <c r="I27" s="33"/>
      <c r="J27" s="33"/>
      <c r="K27" s="33"/>
      <c r="L27" s="22"/>
    </row>
    <row r="28" spans="1:12" ht="15.75" x14ac:dyDescent="0.25">
      <c r="A28" t="str">
        <f t="shared" si="0"/>
        <v/>
      </c>
      <c r="B28" s="32" t="str">
        <f>IF(Pedidos!$B41="","",Pedidos!$B41)</f>
        <v/>
      </c>
      <c r="C28" s="140" t="str">
        <f>IFERROR(IF(INDEX(Produtos!$B$2:$B$1048576,MATCH(Impressão!B28,Produtos!$A$2:$A$1048576,0))="","",INDEX(Produtos!$B$2:$B$1048576,MATCH(Impressão!B28,Produtos!$A$2:$A$1048576,0))),"")</f>
        <v/>
      </c>
      <c r="D28" s="141"/>
      <c r="E28" s="141"/>
      <c r="F28" s="141"/>
      <c r="G28" s="142"/>
      <c r="H28" s="32" t="str">
        <f>IF(Pedidos!$I41="","",Pedidos!$I41)</f>
        <v/>
      </c>
      <c r="I28" s="32"/>
      <c r="J28" s="32"/>
      <c r="K28" s="32"/>
      <c r="L28" s="22"/>
    </row>
    <row r="29" spans="1:12" ht="15.75" x14ac:dyDescent="0.25">
      <c r="A29" t="str">
        <f t="shared" si="0"/>
        <v/>
      </c>
      <c r="B29" s="33" t="str">
        <f>IF(Pedidos!$B42="","",Pedidos!$B42)</f>
        <v/>
      </c>
      <c r="C29" s="143" t="str">
        <f>IFERROR(IF(INDEX(Produtos!$B$2:$B$1048576,MATCH(Impressão!B29,Produtos!$A$2:$A$1048576,0))="","",INDEX(Produtos!$B$2:$B$1048576,MATCH(Impressão!B29,Produtos!$A$2:$A$1048576,0))),"")</f>
        <v/>
      </c>
      <c r="D29" s="144"/>
      <c r="E29" s="144"/>
      <c r="F29" s="144"/>
      <c r="G29" s="145"/>
      <c r="H29" s="33" t="str">
        <f>IF(Pedidos!$I42="","",Pedidos!$I42)</f>
        <v/>
      </c>
      <c r="I29" s="33"/>
      <c r="J29" s="33"/>
      <c r="K29" s="33"/>
      <c r="L29" s="22"/>
    </row>
    <row r="30" spans="1:12" ht="15.75" x14ac:dyDescent="0.25">
      <c r="A30" t="str">
        <f t="shared" si="0"/>
        <v/>
      </c>
      <c r="B30" s="32" t="str">
        <f>IF(Pedidos!$B43="","",Pedidos!$B43)</f>
        <v/>
      </c>
      <c r="C30" s="140" t="str">
        <f>IFERROR(IF(INDEX(Produtos!$B$2:$B$1048576,MATCH(Impressão!B30,Produtos!$A$2:$A$1048576,0))="","",INDEX(Produtos!$B$2:$B$1048576,MATCH(Impressão!B30,Produtos!$A$2:$A$1048576,0))),"")</f>
        <v/>
      </c>
      <c r="D30" s="141"/>
      <c r="E30" s="141"/>
      <c r="F30" s="141"/>
      <c r="G30" s="142"/>
      <c r="H30" s="32" t="str">
        <f>IF(Pedidos!$I43="","",Pedidos!$I43)</f>
        <v/>
      </c>
      <c r="I30" s="32"/>
      <c r="J30" s="32"/>
      <c r="K30" s="32"/>
      <c r="L30" s="22"/>
    </row>
    <row r="31" spans="1:12" ht="15.75" x14ac:dyDescent="0.25">
      <c r="A31" t="str">
        <f t="shared" si="0"/>
        <v/>
      </c>
      <c r="B31" s="33" t="str">
        <f>IF(Pedidos!$B44="","",Pedidos!$B44)</f>
        <v/>
      </c>
      <c r="C31" s="143" t="str">
        <f>IFERROR(IF(INDEX(Produtos!$B$2:$B$1048576,MATCH(Impressão!B31,Produtos!$A$2:$A$1048576,0))="","",INDEX(Produtos!$B$2:$B$1048576,MATCH(Impressão!B31,Produtos!$A$2:$A$1048576,0))),"")</f>
        <v/>
      </c>
      <c r="D31" s="144"/>
      <c r="E31" s="144"/>
      <c r="F31" s="144"/>
      <c r="G31" s="145"/>
      <c r="H31" s="33" t="str">
        <f>IF(Pedidos!$I44="","",Pedidos!$I44)</f>
        <v/>
      </c>
      <c r="I31" s="33"/>
      <c r="J31" s="33"/>
      <c r="K31" s="33"/>
      <c r="L31" s="22"/>
    </row>
    <row r="32" spans="1:12" ht="15.75" x14ac:dyDescent="0.25">
      <c r="A32" t="str">
        <f t="shared" si="0"/>
        <v/>
      </c>
      <c r="B32" s="32" t="str">
        <f>IF(Pedidos!$B45="","",Pedidos!$B45)</f>
        <v/>
      </c>
      <c r="C32" s="140" t="str">
        <f>IFERROR(IF(INDEX(Produtos!$B$2:$B$1048576,MATCH(Impressão!B32,Produtos!$A$2:$A$1048576,0))="","",INDEX(Produtos!$B$2:$B$1048576,MATCH(Impressão!B32,Produtos!$A$2:$A$1048576,0))),"")</f>
        <v/>
      </c>
      <c r="D32" s="141"/>
      <c r="E32" s="141"/>
      <c r="F32" s="141"/>
      <c r="G32" s="142"/>
      <c r="H32" s="32" t="str">
        <f>IF(Pedidos!$I45="","",Pedidos!$I45)</f>
        <v/>
      </c>
      <c r="I32" s="32"/>
      <c r="J32" s="32"/>
      <c r="K32" s="32"/>
      <c r="L32" s="22"/>
    </row>
    <row r="33" spans="1:12" ht="15.75" x14ac:dyDescent="0.25">
      <c r="A33" t="str">
        <f t="shared" si="0"/>
        <v/>
      </c>
      <c r="B33" s="33" t="str">
        <f>IF(Pedidos!$B46="","",Pedidos!$B46)</f>
        <v/>
      </c>
      <c r="C33" s="143" t="str">
        <f>IFERROR(IF(INDEX(Produtos!$B$2:$B$1048576,MATCH(Impressão!B33,Produtos!$A$2:$A$1048576,0))="","",INDEX(Produtos!$B$2:$B$1048576,MATCH(Impressão!B33,Produtos!$A$2:$A$1048576,0))),"")</f>
        <v/>
      </c>
      <c r="D33" s="144"/>
      <c r="E33" s="144"/>
      <c r="F33" s="144"/>
      <c r="G33" s="145"/>
      <c r="H33" s="33" t="str">
        <f>IF(Pedidos!$I46="","",Pedidos!$I46)</f>
        <v/>
      </c>
      <c r="I33" s="33"/>
      <c r="J33" s="33"/>
      <c r="K33" s="33"/>
      <c r="L33" s="22"/>
    </row>
    <row r="34" spans="1:12" ht="15.75" x14ac:dyDescent="0.25">
      <c r="A34" t="str">
        <f t="shared" si="0"/>
        <v/>
      </c>
      <c r="B34" s="32" t="str">
        <f>IF(Pedidos!$B47="","",Pedidos!$B47)</f>
        <v/>
      </c>
      <c r="C34" s="140" t="str">
        <f>IFERROR(IF(INDEX(Produtos!$B$2:$B$1048576,MATCH(Impressão!B34,Produtos!$A$2:$A$1048576,0))="","",INDEX(Produtos!$B$2:$B$1048576,MATCH(Impressão!B34,Produtos!$A$2:$A$1048576,0))),"")</f>
        <v/>
      </c>
      <c r="D34" s="141"/>
      <c r="E34" s="141"/>
      <c r="F34" s="141"/>
      <c r="G34" s="142"/>
      <c r="H34" s="32" t="str">
        <f>IF(Pedidos!$I47="","",Pedidos!$I47)</f>
        <v/>
      </c>
      <c r="I34" s="32"/>
      <c r="J34" s="32"/>
      <c r="K34" s="32"/>
      <c r="L34" s="22"/>
    </row>
    <row r="35" spans="1:12" ht="15.75" x14ac:dyDescent="0.25">
      <c r="A35" t="str">
        <f t="shared" si="0"/>
        <v/>
      </c>
      <c r="B35" s="33" t="str">
        <f>IF(Pedidos!$B48="","",Pedidos!$B48)</f>
        <v/>
      </c>
      <c r="C35" s="143" t="str">
        <f>IFERROR(IF(INDEX(Produtos!$B$2:$B$1048576,MATCH(Impressão!B35,Produtos!$A$2:$A$1048576,0))="","",INDEX(Produtos!$B$2:$B$1048576,MATCH(Impressão!B35,Produtos!$A$2:$A$1048576,0))),"")</f>
        <v/>
      </c>
      <c r="D35" s="144"/>
      <c r="E35" s="144"/>
      <c r="F35" s="144"/>
      <c r="G35" s="145"/>
      <c r="H35" s="33" t="str">
        <f>IF(Pedidos!$I48="","",Pedidos!$I48)</f>
        <v/>
      </c>
      <c r="I35" s="33"/>
      <c r="J35" s="33"/>
      <c r="K35" s="33"/>
      <c r="L35" s="22"/>
    </row>
    <row r="36" spans="1:12" ht="15.75" x14ac:dyDescent="0.25">
      <c r="A36" t="str">
        <f t="shared" si="0"/>
        <v/>
      </c>
      <c r="B36" s="32" t="str">
        <f>IF(Pedidos!$B49="","",Pedidos!$B49)</f>
        <v/>
      </c>
      <c r="C36" s="140" t="str">
        <f>IFERROR(IF(INDEX(Produtos!$B$2:$B$1048576,MATCH(Impressão!B36,Produtos!$A$2:$A$1048576,0))="","",INDEX(Produtos!$B$2:$B$1048576,MATCH(Impressão!B36,Produtos!$A$2:$A$1048576,0))),"")</f>
        <v/>
      </c>
      <c r="D36" s="141"/>
      <c r="E36" s="141"/>
      <c r="F36" s="141"/>
      <c r="G36" s="142"/>
      <c r="H36" s="32" t="str">
        <f>IF(Pedidos!$I49="","",Pedidos!$I49)</f>
        <v/>
      </c>
      <c r="I36" s="32"/>
      <c r="J36" s="32"/>
      <c r="K36" s="32"/>
      <c r="L36" s="22"/>
    </row>
    <row r="37" spans="1:12" ht="15.75" x14ac:dyDescent="0.25">
      <c r="A37" t="str">
        <f t="shared" si="0"/>
        <v/>
      </c>
      <c r="B37" s="33" t="str">
        <f>IF(Pedidos!$B50="","",Pedidos!$B50)</f>
        <v/>
      </c>
      <c r="C37" s="143" t="str">
        <f>IFERROR(IF(INDEX(Produtos!$B$2:$B$1048576,MATCH(Impressão!B37,Produtos!$A$2:$A$1048576,0))="","",INDEX(Produtos!$B$2:$B$1048576,MATCH(Impressão!B37,Produtos!$A$2:$A$1048576,0))),"")</f>
        <v/>
      </c>
      <c r="D37" s="144"/>
      <c r="E37" s="144"/>
      <c r="F37" s="144"/>
      <c r="G37" s="145"/>
      <c r="H37" s="33" t="str">
        <f>IF(Pedidos!$I50="","",Pedidos!$I50)</f>
        <v/>
      </c>
      <c r="I37" s="33"/>
      <c r="J37" s="33"/>
      <c r="K37" s="33"/>
      <c r="L37" s="22"/>
    </row>
    <row r="38" spans="1:12" ht="15.75" x14ac:dyDescent="0.25">
      <c r="A38" t="str">
        <f t="shared" si="0"/>
        <v/>
      </c>
      <c r="B38" s="32" t="str">
        <f>IF(Pedidos!$B51="","",Pedidos!$B51)</f>
        <v/>
      </c>
      <c r="C38" s="140" t="str">
        <f>IFERROR(IF(INDEX(Produtos!$B$2:$B$1048576,MATCH(Impressão!B38,Produtos!$A$2:$A$1048576,0))="","",INDEX(Produtos!$B$2:$B$1048576,MATCH(Impressão!B38,Produtos!$A$2:$A$1048576,0))),"")</f>
        <v/>
      </c>
      <c r="D38" s="141"/>
      <c r="E38" s="141"/>
      <c r="F38" s="141"/>
      <c r="G38" s="142"/>
      <c r="H38" s="32" t="str">
        <f>IF(Pedidos!$I51="","",Pedidos!$I51)</f>
        <v/>
      </c>
      <c r="I38" s="32"/>
      <c r="J38" s="32"/>
      <c r="K38" s="32"/>
      <c r="L38" s="22"/>
    </row>
    <row r="39" spans="1:12" ht="15.75" x14ac:dyDescent="0.25">
      <c r="A39" t="str">
        <f t="shared" si="0"/>
        <v/>
      </c>
      <c r="B39" s="33" t="str">
        <f>IF(Pedidos!$B52="","",Pedidos!$B52)</f>
        <v/>
      </c>
      <c r="C39" s="143" t="str">
        <f>IFERROR(IF(INDEX(Produtos!$B$2:$B$1048576,MATCH(Impressão!B39,Produtos!$A$2:$A$1048576,0))="","",INDEX(Produtos!$B$2:$B$1048576,MATCH(Impressão!B39,Produtos!$A$2:$A$1048576,0))),"")</f>
        <v/>
      </c>
      <c r="D39" s="144"/>
      <c r="E39" s="144"/>
      <c r="F39" s="144"/>
      <c r="G39" s="145"/>
      <c r="H39" s="33" t="str">
        <f>IF(Pedidos!$I52="","",Pedidos!$I52)</f>
        <v/>
      </c>
      <c r="I39" s="33"/>
      <c r="J39" s="33"/>
      <c r="K39" s="33"/>
      <c r="L39" s="22"/>
    </row>
    <row r="40" spans="1:12" ht="15.75" x14ac:dyDescent="0.25">
      <c r="A40" t="str">
        <f t="shared" si="0"/>
        <v/>
      </c>
      <c r="B40" s="32" t="str">
        <f>IF(Pedidos!$B53="","",Pedidos!$B53)</f>
        <v/>
      </c>
      <c r="C40" s="140" t="str">
        <f>IFERROR(IF(INDEX(Produtos!$B$2:$B$1048576,MATCH(Impressão!B40,Produtos!$A$2:$A$1048576,0))="","",INDEX(Produtos!$B$2:$B$1048576,MATCH(Impressão!B40,Produtos!$A$2:$A$1048576,0))),"")</f>
        <v/>
      </c>
      <c r="D40" s="141"/>
      <c r="E40" s="141"/>
      <c r="F40" s="141"/>
      <c r="G40" s="142"/>
      <c r="H40" s="32" t="str">
        <f>IF(Pedidos!$I53="","",Pedidos!$I53)</f>
        <v/>
      </c>
      <c r="I40" s="32"/>
      <c r="J40" s="32"/>
      <c r="K40" s="32"/>
      <c r="L40" s="22"/>
    </row>
    <row r="41" spans="1:12" ht="15.75" x14ac:dyDescent="0.25">
      <c r="A41" t="str">
        <f t="shared" si="0"/>
        <v/>
      </c>
      <c r="B41" s="33" t="str">
        <f>IF(Pedidos!$B54="","",Pedidos!$B54)</f>
        <v/>
      </c>
      <c r="C41" s="143" t="str">
        <f>IFERROR(IF(INDEX(Produtos!$B$2:$B$1048576,MATCH(Impressão!B41,Produtos!$A$2:$A$1048576,0))="","",INDEX(Produtos!$B$2:$B$1048576,MATCH(Impressão!B41,Produtos!$A$2:$A$1048576,0))),"")</f>
        <v/>
      </c>
      <c r="D41" s="144"/>
      <c r="E41" s="144"/>
      <c r="F41" s="144"/>
      <c r="G41" s="145"/>
      <c r="H41" s="33" t="str">
        <f>IF(Pedidos!$I54="","",Pedidos!$I54)</f>
        <v/>
      </c>
      <c r="I41" s="33"/>
      <c r="J41" s="33"/>
      <c r="K41" s="33"/>
      <c r="L41" s="22"/>
    </row>
    <row r="42" spans="1:12" ht="15.75" x14ac:dyDescent="0.25">
      <c r="A42" t="str">
        <f t="shared" si="0"/>
        <v/>
      </c>
      <c r="B42" s="32" t="str">
        <f>IF(Pedidos!$B55="","",Pedidos!$B55)</f>
        <v/>
      </c>
      <c r="C42" s="140" t="str">
        <f>IFERROR(IF(INDEX(Produtos!$B$2:$B$1048576,MATCH(Impressão!B42,Produtos!$A$2:$A$1048576,0))="","",INDEX(Produtos!$B$2:$B$1048576,MATCH(Impressão!B42,Produtos!$A$2:$A$1048576,0))),"")</f>
        <v/>
      </c>
      <c r="D42" s="141"/>
      <c r="E42" s="141"/>
      <c r="F42" s="141"/>
      <c r="G42" s="142"/>
      <c r="H42" s="32" t="str">
        <f>IF(Pedidos!$I55="","",Pedidos!$I55)</f>
        <v/>
      </c>
      <c r="I42" s="32"/>
      <c r="J42" s="32"/>
      <c r="K42" s="32"/>
      <c r="L42" s="22"/>
    </row>
    <row r="43" spans="1:12" ht="15.75" x14ac:dyDescent="0.25">
      <c r="A43" t="str">
        <f t="shared" si="0"/>
        <v/>
      </c>
      <c r="B43" s="33" t="str">
        <f>IF(Pedidos!$B56="","",Pedidos!$B56)</f>
        <v/>
      </c>
      <c r="C43" s="143" t="str">
        <f>IFERROR(IF(INDEX(Produtos!$B$2:$B$1048576,MATCH(Impressão!B43,Produtos!$A$2:$A$1048576,0))="","",INDEX(Produtos!$B$2:$B$1048576,MATCH(Impressão!B43,Produtos!$A$2:$A$1048576,0))),"")</f>
        <v/>
      </c>
      <c r="D43" s="144"/>
      <c r="E43" s="144"/>
      <c r="F43" s="144"/>
      <c r="G43" s="145"/>
      <c r="H43" s="33" t="str">
        <f>IF(Pedidos!$I56="","",Pedidos!$I56)</f>
        <v/>
      </c>
      <c r="I43" s="33"/>
      <c r="J43" s="33"/>
      <c r="K43" s="33"/>
      <c r="L43" s="22"/>
    </row>
    <row r="44" spans="1:12" ht="15.75" x14ac:dyDescent="0.25">
      <c r="A44" t="str">
        <f t="shared" si="0"/>
        <v/>
      </c>
      <c r="B44" s="32" t="str">
        <f>IF(Pedidos!$B57="","",Pedidos!$B57)</f>
        <v/>
      </c>
      <c r="C44" s="140" t="str">
        <f>IFERROR(IF(INDEX(Produtos!$B$2:$B$1048576,MATCH(Impressão!B44,Produtos!$A$2:$A$1048576,0))="","",INDEX(Produtos!$B$2:$B$1048576,MATCH(Impressão!B44,Produtos!$A$2:$A$1048576,0))),"")</f>
        <v/>
      </c>
      <c r="D44" s="141"/>
      <c r="E44" s="141"/>
      <c r="F44" s="141"/>
      <c r="G44" s="142"/>
      <c r="H44" s="32" t="str">
        <f>IF(Pedidos!$I57="","",Pedidos!$I57)</f>
        <v/>
      </c>
      <c r="I44" s="32"/>
      <c r="J44" s="32"/>
      <c r="K44" s="32"/>
      <c r="L44" s="22"/>
    </row>
    <row r="45" spans="1:12" ht="15.75" x14ac:dyDescent="0.25">
      <c r="A45" t="str">
        <f t="shared" si="0"/>
        <v/>
      </c>
      <c r="B45" s="33" t="str">
        <f>IF(Pedidos!$B58="","",Pedidos!$B58)</f>
        <v/>
      </c>
      <c r="C45" s="143" t="str">
        <f>IFERROR(IF(INDEX(Produtos!$B$2:$B$1048576,MATCH(Impressão!B45,Produtos!$A$2:$A$1048576,0))="","",INDEX(Produtos!$B$2:$B$1048576,MATCH(Impressão!B45,Produtos!$A$2:$A$1048576,0))),"")</f>
        <v/>
      </c>
      <c r="D45" s="144"/>
      <c r="E45" s="144"/>
      <c r="F45" s="144"/>
      <c r="G45" s="145"/>
      <c r="H45" s="33" t="str">
        <f>IF(Pedidos!$I58="","",Pedidos!$I58)</f>
        <v/>
      </c>
      <c r="I45" s="33"/>
      <c r="J45" s="33"/>
      <c r="K45" s="33"/>
      <c r="L45" s="22"/>
    </row>
    <row r="46" spans="1:12" ht="15.75" x14ac:dyDescent="0.25">
      <c r="A46" t="str">
        <f t="shared" si="0"/>
        <v/>
      </c>
      <c r="B46" s="32" t="str">
        <f>IF(Pedidos!$B59="","",Pedidos!$B59)</f>
        <v/>
      </c>
      <c r="C46" s="140" t="str">
        <f>IFERROR(IF(INDEX(Produtos!$B$2:$B$1048576,MATCH(Impressão!B46,Produtos!$A$2:$A$1048576,0))="","",INDEX(Produtos!$B$2:$B$1048576,MATCH(Impressão!B46,Produtos!$A$2:$A$1048576,0))),"")</f>
        <v/>
      </c>
      <c r="D46" s="141"/>
      <c r="E46" s="141"/>
      <c r="F46" s="141"/>
      <c r="G46" s="142"/>
      <c r="H46" s="32" t="str">
        <f>IF(Pedidos!$I59="","",Pedidos!$I59)</f>
        <v/>
      </c>
      <c r="I46" s="32"/>
      <c r="J46" s="32"/>
      <c r="K46" s="32"/>
      <c r="L46" s="22"/>
    </row>
    <row r="47" spans="1:12" ht="15.75" x14ac:dyDescent="0.25">
      <c r="A47" t="str">
        <f t="shared" si="0"/>
        <v/>
      </c>
      <c r="B47" s="33" t="str">
        <f>IF(Pedidos!$B60="","",Pedidos!$B60)</f>
        <v/>
      </c>
      <c r="C47" s="143" t="str">
        <f>IFERROR(IF(INDEX(Produtos!$B$2:$B$1048576,MATCH(Impressão!B47,Produtos!$A$2:$A$1048576,0))="","",INDEX(Produtos!$B$2:$B$1048576,MATCH(Impressão!B47,Produtos!$A$2:$A$1048576,0))),"")</f>
        <v/>
      </c>
      <c r="D47" s="144"/>
      <c r="E47" s="144"/>
      <c r="F47" s="144"/>
      <c r="G47" s="145"/>
      <c r="H47" s="33" t="str">
        <f>IF(Pedidos!$I60="","",Pedidos!$I60)</f>
        <v/>
      </c>
      <c r="I47" s="33"/>
      <c r="J47" s="33"/>
      <c r="K47" s="33"/>
      <c r="L47" s="22"/>
    </row>
    <row r="48" spans="1:12" ht="15.75" x14ac:dyDescent="0.25">
      <c r="A48" t="str">
        <f t="shared" si="0"/>
        <v/>
      </c>
      <c r="B48" s="32" t="str">
        <f>IF(Pedidos!$B61="","",Pedidos!$B61)</f>
        <v/>
      </c>
      <c r="C48" s="140" t="str">
        <f>IFERROR(IF(INDEX(Produtos!$B$2:$B$1048576,MATCH(Impressão!B48,Produtos!$A$2:$A$1048576,0))="","",INDEX(Produtos!$B$2:$B$1048576,MATCH(Impressão!B48,Produtos!$A$2:$A$1048576,0))),"")</f>
        <v/>
      </c>
      <c r="D48" s="141"/>
      <c r="E48" s="141"/>
      <c r="F48" s="141"/>
      <c r="G48" s="142"/>
      <c r="H48" s="32" t="str">
        <f>IF(Pedidos!$I61="","",Pedidos!$I61)</f>
        <v/>
      </c>
      <c r="I48" s="32"/>
      <c r="J48" s="32"/>
      <c r="K48" s="32"/>
      <c r="L48" s="22"/>
    </row>
    <row r="49" spans="1:12" ht="15.75" x14ac:dyDescent="0.25">
      <c r="A49" t="str">
        <f t="shared" si="0"/>
        <v/>
      </c>
      <c r="B49" s="33" t="str">
        <f>IF(Pedidos!$B62="","",Pedidos!$B62)</f>
        <v/>
      </c>
      <c r="C49" s="143" t="str">
        <f>IFERROR(IF(INDEX(Produtos!$B$2:$B$1048576,MATCH(Impressão!B49,Produtos!$A$2:$A$1048576,0))="","",INDEX(Produtos!$B$2:$B$1048576,MATCH(Impressão!B49,Produtos!$A$2:$A$1048576,0))),"")</f>
        <v/>
      </c>
      <c r="D49" s="144"/>
      <c r="E49" s="144"/>
      <c r="F49" s="144"/>
      <c r="G49" s="145"/>
      <c r="H49" s="33" t="str">
        <f>IF(Pedidos!$I62="","",Pedidos!$I62)</f>
        <v/>
      </c>
      <c r="I49" s="33"/>
      <c r="J49" s="33"/>
      <c r="K49" s="33"/>
      <c r="L49" s="22"/>
    </row>
    <row r="50" spans="1:12" ht="15.75" x14ac:dyDescent="0.25">
      <c r="A50" t="str">
        <f t="shared" si="0"/>
        <v/>
      </c>
      <c r="B50" s="32" t="str">
        <f>IF(Pedidos!$B63="","",Pedidos!$B63)</f>
        <v/>
      </c>
      <c r="C50" s="140" t="str">
        <f>IFERROR(IF(INDEX(Produtos!$B$2:$B$1048576,MATCH(Impressão!B50,Produtos!$A$2:$A$1048576,0))="","",INDEX(Produtos!$B$2:$B$1048576,MATCH(Impressão!B50,Produtos!$A$2:$A$1048576,0))),"")</f>
        <v/>
      </c>
      <c r="D50" s="141"/>
      <c r="E50" s="141"/>
      <c r="F50" s="141"/>
      <c r="G50" s="142"/>
      <c r="H50" s="32" t="str">
        <f>IF(Pedidos!$I63="","",Pedidos!$I63)</f>
        <v/>
      </c>
      <c r="I50" s="32"/>
      <c r="J50" s="32"/>
      <c r="K50" s="32"/>
      <c r="L50" s="22"/>
    </row>
    <row r="51" spans="1:12" ht="15.75" x14ac:dyDescent="0.25">
      <c r="A51" t="str">
        <f t="shared" si="0"/>
        <v/>
      </c>
      <c r="B51" s="33" t="str">
        <f>IF(Pedidos!$B64="","",Pedidos!$B64)</f>
        <v/>
      </c>
      <c r="C51" s="143" t="str">
        <f>IFERROR(IF(INDEX(Produtos!$B$2:$B$1048576,MATCH(Impressão!B51,Produtos!$A$2:$A$1048576,0))="","",INDEX(Produtos!$B$2:$B$1048576,MATCH(Impressão!B51,Produtos!$A$2:$A$1048576,0))),"")</f>
        <v/>
      </c>
      <c r="D51" s="144"/>
      <c r="E51" s="144"/>
      <c r="F51" s="144"/>
      <c r="G51" s="145"/>
      <c r="H51" s="33" t="str">
        <f>IF(Pedidos!$I64="","",Pedidos!$I64)</f>
        <v/>
      </c>
      <c r="I51" s="33"/>
      <c r="J51" s="33"/>
      <c r="K51" s="33"/>
      <c r="L51" s="22"/>
    </row>
    <row r="52" spans="1:12" ht="15.75" x14ac:dyDescent="0.25">
      <c r="A52" t="str">
        <f t="shared" si="0"/>
        <v/>
      </c>
      <c r="B52" s="32" t="str">
        <f>IF(Pedidos!$B65="","",Pedidos!$B65)</f>
        <v/>
      </c>
      <c r="C52" s="140" t="str">
        <f>IFERROR(IF(INDEX(Produtos!$B$2:$B$1048576,MATCH(Impressão!B52,Produtos!$A$2:$A$1048576,0))="","",INDEX(Produtos!$B$2:$B$1048576,MATCH(Impressão!B52,Produtos!$A$2:$A$1048576,0))),"")</f>
        <v/>
      </c>
      <c r="D52" s="141"/>
      <c r="E52" s="141"/>
      <c r="F52" s="141"/>
      <c r="G52" s="142"/>
      <c r="H52" s="32" t="str">
        <f>IF(Pedidos!$I65="","",Pedidos!$I65)</f>
        <v/>
      </c>
      <c r="I52" s="32"/>
      <c r="J52" s="32"/>
      <c r="K52" s="32"/>
      <c r="L52" s="22"/>
    </row>
    <row r="53" spans="1:12" ht="15.75" x14ac:dyDescent="0.25">
      <c r="A53" t="str">
        <f t="shared" si="0"/>
        <v/>
      </c>
      <c r="B53" s="33" t="str">
        <f>IF(Pedidos!$B66="","",Pedidos!$B66)</f>
        <v/>
      </c>
      <c r="C53" s="143" t="str">
        <f>IFERROR(IF(INDEX(Produtos!$B$2:$B$1048576,MATCH(Impressão!B53,Produtos!$A$2:$A$1048576,0))="","",INDEX(Produtos!$B$2:$B$1048576,MATCH(Impressão!B53,Produtos!$A$2:$A$1048576,0))),"")</f>
        <v/>
      </c>
      <c r="D53" s="144"/>
      <c r="E53" s="144"/>
      <c r="F53" s="144"/>
      <c r="G53" s="145"/>
      <c r="H53" s="33" t="str">
        <f>IF(Pedidos!$I66="","",Pedidos!$I66)</f>
        <v/>
      </c>
      <c r="I53" s="33"/>
      <c r="J53" s="33"/>
      <c r="K53" s="33"/>
      <c r="L53" s="22"/>
    </row>
    <row r="54" spans="1:12" ht="15.75" x14ac:dyDescent="0.25">
      <c r="A54" t="str">
        <f t="shared" si="0"/>
        <v/>
      </c>
      <c r="B54" s="32" t="str">
        <f>IF(Pedidos!$B67="","",Pedidos!$B67)</f>
        <v/>
      </c>
      <c r="C54" s="140" t="str">
        <f>IFERROR(IF(INDEX(Produtos!$B$2:$B$1048576,MATCH(Impressão!B54,Produtos!$A$2:$A$1048576,0))="","",INDEX(Produtos!$B$2:$B$1048576,MATCH(Impressão!B54,Produtos!$A$2:$A$1048576,0))),"")</f>
        <v/>
      </c>
      <c r="D54" s="141"/>
      <c r="E54" s="141"/>
      <c r="F54" s="141"/>
      <c r="G54" s="142"/>
      <c r="H54" s="32" t="str">
        <f>IF(Pedidos!$I67="","",Pedidos!$I67)</f>
        <v/>
      </c>
      <c r="I54" s="32"/>
      <c r="J54" s="32"/>
      <c r="K54" s="32"/>
      <c r="L54" s="22"/>
    </row>
    <row r="55" spans="1:12" ht="15.75" x14ac:dyDescent="0.25">
      <c r="A55" t="str">
        <f t="shared" si="0"/>
        <v/>
      </c>
      <c r="B55" s="33" t="str">
        <f>IF(Pedidos!$B68="","",Pedidos!$B68)</f>
        <v/>
      </c>
      <c r="C55" s="143" t="str">
        <f>IFERROR(IF(INDEX(Produtos!$B$2:$B$1048576,MATCH(Impressão!B55,Produtos!$A$2:$A$1048576,0))="","",INDEX(Produtos!$B$2:$B$1048576,MATCH(Impressão!B55,Produtos!$A$2:$A$1048576,0))),"")</f>
        <v/>
      </c>
      <c r="D55" s="144"/>
      <c r="E55" s="144"/>
      <c r="F55" s="144"/>
      <c r="G55" s="145"/>
      <c r="H55" s="33" t="str">
        <f>IF(Pedidos!$I68="","",Pedidos!$I68)</f>
        <v/>
      </c>
      <c r="I55" s="33"/>
      <c r="J55" s="33"/>
      <c r="K55" s="33"/>
      <c r="L55" s="22"/>
    </row>
    <row r="56" spans="1:12" ht="15.75" x14ac:dyDescent="0.25">
      <c r="A56" t="str">
        <f t="shared" si="0"/>
        <v/>
      </c>
      <c r="B56" s="32" t="str">
        <f>IF(Pedidos!$B69="","",Pedidos!$B69)</f>
        <v/>
      </c>
      <c r="C56" s="140" t="str">
        <f>IFERROR(IF(INDEX(Produtos!$B$2:$B$1048576,MATCH(Impressão!B56,Produtos!$A$2:$A$1048576,0))="","",INDEX(Produtos!$B$2:$B$1048576,MATCH(Impressão!B56,Produtos!$A$2:$A$1048576,0))),"")</f>
        <v/>
      </c>
      <c r="D56" s="141"/>
      <c r="E56" s="141"/>
      <c r="F56" s="141"/>
      <c r="G56" s="142"/>
      <c r="H56" s="32" t="str">
        <f>IF(Pedidos!$I69="","",Pedidos!$I69)</f>
        <v/>
      </c>
      <c r="I56" s="32"/>
      <c r="J56" s="32"/>
      <c r="K56" s="32"/>
      <c r="L56" s="22"/>
    </row>
    <row r="57" spans="1:12" ht="15.75" x14ac:dyDescent="0.25">
      <c r="A57" t="str">
        <f t="shared" si="0"/>
        <v/>
      </c>
      <c r="B57" s="33" t="str">
        <f>IF(Pedidos!$B70="","",Pedidos!$B70)</f>
        <v/>
      </c>
      <c r="C57" s="143" t="str">
        <f>IFERROR(IF(INDEX(Produtos!$B$2:$B$1048576,MATCH(Impressão!B57,Produtos!$A$2:$A$1048576,0))="","",INDEX(Produtos!$B$2:$B$1048576,MATCH(Impressão!B57,Produtos!$A$2:$A$1048576,0))),"")</f>
        <v/>
      </c>
      <c r="D57" s="144"/>
      <c r="E57" s="144"/>
      <c r="F57" s="144"/>
      <c r="G57" s="145"/>
      <c r="H57" s="33" t="str">
        <f>IF(Pedidos!$I70="","",Pedidos!$I70)</f>
        <v/>
      </c>
      <c r="I57" s="33"/>
      <c r="J57" s="33"/>
      <c r="K57" s="33"/>
      <c r="L57" s="22"/>
    </row>
    <row r="58" spans="1:12" ht="15.75" x14ac:dyDescent="0.25">
      <c r="A58" t="str">
        <f t="shared" si="0"/>
        <v/>
      </c>
      <c r="B58" s="32" t="str">
        <f>IF(Pedidos!$B71="","",Pedidos!$B71)</f>
        <v/>
      </c>
      <c r="C58" s="140" t="str">
        <f>IFERROR(IF(INDEX(Produtos!$B$2:$B$1048576,MATCH(Impressão!B58,Produtos!$A$2:$A$1048576,0))="","",INDEX(Produtos!$B$2:$B$1048576,MATCH(Impressão!B58,Produtos!$A$2:$A$1048576,0))),"")</f>
        <v/>
      </c>
      <c r="D58" s="141"/>
      <c r="E58" s="141"/>
      <c r="F58" s="141"/>
      <c r="G58" s="142"/>
      <c r="H58" s="32" t="str">
        <f>IF(Pedidos!$I71="","",Pedidos!$I71)</f>
        <v/>
      </c>
      <c r="I58" s="32"/>
      <c r="J58" s="32"/>
      <c r="K58" s="32"/>
      <c r="L58" s="22"/>
    </row>
    <row r="59" spans="1:12" ht="15.75" x14ac:dyDescent="0.25">
      <c r="A59" t="str">
        <f t="shared" si="0"/>
        <v/>
      </c>
      <c r="B59" s="33" t="str">
        <f>IF(Pedidos!$B72="","",Pedidos!$B72)</f>
        <v/>
      </c>
      <c r="C59" s="143" t="str">
        <f>IFERROR(IF(INDEX(Produtos!$B$2:$B$1048576,MATCH(Impressão!B59,Produtos!$A$2:$A$1048576,0))="","",INDEX(Produtos!$B$2:$B$1048576,MATCH(Impressão!B59,Produtos!$A$2:$A$1048576,0))),"")</f>
        <v/>
      </c>
      <c r="D59" s="144"/>
      <c r="E59" s="144"/>
      <c r="F59" s="144"/>
      <c r="G59" s="145"/>
      <c r="H59" s="33" t="str">
        <f>IF(Pedidos!$I72="","",Pedidos!$I72)</f>
        <v/>
      </c>
      <c r="I59" s="33"/>
      <c r="J59" s="33"/>
      <c r="K59" s="33"/>
      <c r="L59" s="22"/>
    </row>
    <row r="60" spans="1:12" ht="15.75" x14ac:dyDescent="0.25">
      <c r="A60" t="str">
        <f t="shared" si="0"/>
        <v/>
      </c>
      <c r="B60" s="32" t="str">
        <f>IF(Pedidos!$B73="","",Pedidos!$B73)</f>
        <v/>
      </c>
      <c r="C60" s="140" t="str">
        <f>IFERROR(IF(INDEX(Produtos!$B$2:$B$1048576,MATCH(Impressão!B60,Produtos!$A$2:$A$1048576,0))="","",INDEX(Produtos!$B$2:$B$1048576,MATCH(Impressão!B60,Produtos!$A$2:$A$1048576,0))),"")</f>
        <v/>
      </c>
      <c r="D60" s="141"/>
      <c r="E60" s="141"/>
      <c r="F60" s="141"/>
      <c r="G60" s="142"/>
      <c r="H60" s="32" t="str">
        <f>IF(Pedidos!$I73="","",Pedidos!$I73)</f>
        <v/>
      </c>
      <c r="I60" s="32"/>
      <c r="J60" s="32"/>
      <c r="K60" s="32"/>
      <c r="L60" s="22"/>
    </row>
    <row r="61" spans="1:12" ht="15.75" x14ac:dyDescent="0.25">
      <c r="A61" t="str">
        <f t="shared" si="0"/>
        <v/>
      </c>
      <c r="B61" s="33" t="str">
        <f>IF(Pedidos!$B74="","",Pedidos!$B74)</f>
        <v/>
      </c>
      <c r="C61" s="143" t="str">
        <f>IFERROR(IF(INDEX(Produtos!$B$2:$B$1048576,MATCH(Impressão!B61,Produtos!$A$2:$A$1048576,0))="","",INDEX(Produtos!$B$2:$B$1048576,MATCH(Impressão!B61,Produtos!$A$2:$A$1048576,0))),"")</f>
        <v/>
      </c>
      <c r="D61" s="144"/>
      <c r="E61" s="144"/>
      <c r="F61" s="144"/>
      <c r="G61" s="145"/>
      <c r="H61" s="33" t="str">
        <f>IF(Pedidos!$I74="","",Pedidos!$I74)</f>
        <v/>
      </c>
      <c r="I61" s="33"/>
      <c r="J61" s="33"/>
      <c r="K61" s="33"/>
      <c r="L61" s="22"/>
    </row>
    <row r="62" spans="1:12" ht="15.75" x14ac:dyDescent="0.25">
      <c r="A62" t="str">
        <f t="shared" si="0"/>
        <v/>
      </c>
      <c r="B62" s="32" t="str">
        <f>IF(Pedidos!$B75="","",Pedidos!$B75)</f>
        <v/>
      </c>
      <c r="C62" s="140" t="str">
        <f>IFERROR(IF(INDEX(Produtos!$B$2:$B$1048576,MATCH(Impressão!B62,Produtos!$A$2:$A$1048576,0))="","",INDEX(Produtos!$B$2:$B$1048576,MATCH(Impressão!B62,Produtos!$A$2:$A$1048576,0))),"")</f>
        <v/>
      </c>
      <c r="D62" s="141"/>
      <c r="E62" s="141"/>
      <c r="F62" s="141"/>
      <c r="G62" s="142"/>
      <c r="H62" s="32" t="str">
        <f>IF(Pedidos!$I75="","",Pedidos!$I75)</f>
        <v/>
      </c>
      <c r="I62" s="32"/>
      <c r="J62" s="32"/>
      <c r="K62" s="32"/>
      <c r="L62" s="22"/>
    </row>
    <row r="63" spans="1:12" ht="15.75" x14ac:dyDescent="0.25">
      <c r="A63" t="str">
        <f t="shared" si="0"/>
        <v/>
      </c>
      <c r="B63" s="33" t="str">
        <f>IF(Pedidos!$B76="","",Pedidos!$B76)</f>
        <v/>
      </c>
      <c r="C63" s="143" t="str">
        <f>IFERROR(IF(INDEX(Produtos!$B$2:$B$1048576,MATCH(Impressão!B63,Produtos!$A$2:$A$1048576,0))="","",INDEX(Produtos!$B$2:$B$1048576,MATCH(Impressão!B63,Produtos!$A$2:$A$1048576,0))),"")</f>
        <v/>
      </c>
      <c r="D63" s="144"/>
      <c r="E63" s="144"/>
      <c r="F63" s="144"/>
      <c r="G63" s="145"/>
      <c r="H63" s="33" t="str">
        <f>IF(Pedidos!$I76="","",Pedidos!$I76)</f>
        <v/>
      </c>
      <c r="I63" s="33"/>
      <c r="J63" s="33"/>
      <c r="K63" s="33"/>
      <c r="L63" s="22"/>
    </row>
    <row r="64" spans="1:12" ht="15.75" x14ac:dyDescent="0.25">
      <c r="A64" t="str">
        <f t="shared" si="0"/>
        <v/>
      </c>
      <c r="B64" s="32" t="str">
        <f>IF(Pedidos!$B77="","",Pedidos!$B77)</f>
        <v/>
      </c>
      <c r="C64" s="140" t="str">
        <f>IFERROR(IF(INDEX(Produtos!$B$2:$B$1048576,MATCH(Impressão!B64,Produtos!$A$2:$A$1048576,0))="","",INDEX(Produtos!$B$2:$B$1048576,MATCH(Impressão!B64,Produtos!$A$2:$A$1048576,0))),"")</f>
        <v/>
      </c>
      <c r="D64" s="141"/>
      <c r="E64" s="141"/>
      <c r="F64" s="141"/>
      <c r="G64" s="142"/>
      <c r="H64" s="32" t="str">
        <f>IF(Pedidos!$I77="","",Pedidos!$I77)</f>
        <v/>
      </c>
      <c r="I64" s="32"/>
      <c r="J64" s="32"/>
      <c r="K64" s="32"/>
      <c r="L64" s="22"/>
    </row>
    <row r="65" spans="1:12" ht="15.75" x14ac:dyDescent="0.25">
      <c r="A65" t="str">
        <f t="shared" si="0"/>
        <v/>
      </c>
      <c r="B65" s="33" t="str">
        <f>IF(Pedidos!$B78="","",Pedidos!$B78)</f>
        <v/>
      </c>
      <c r="C65" s="143" t="str">
        <f>IFERROR(IF(INDEX(Produtos!$B$2:$B$1048576,MATCH(Impressão!B65,Produtos!$A$2:$A$1048576,0))="","",INDEX(Produtos!$B$2:$B$1048576,MATCH(Impressão!B65,Produtos!$A$2:$A$1048576,0))),"")</f>
        <v/>
      </c>
      <c r="D65" s="144"/>
      <c r="E65" s="144"/>
      <c r="F65" s="144"/>
      <c r="G65" s="145"/>
      <c r="H65" s="33" t="str">
        <f>IF(Pedidos!$I78="","",Pedidos!$I78)</f>
        <v/>
      </c>
      <c r="I65" s="33"/>
      <c r="J65" s="33"/>
      <c r="K65" s="33"/>
      <c r="L65" s="22"/>
    </row>
    <row r="66" spans="1:12" ht="15.75" x14ac:dyDescent="0.25">
      <c r="A66" t="str">
        <f t="shared" si="0"/>
        <v/>
      </c>
      <c r="B66" s="32" t="str">
        <f>IF(Pedidos!$B79="","",Pedidos!$B79)</f>
        <v/>
      </c>
      <c r="C66" s="140" t="str">
        <f>IFERROR(IF(INDEX(Produtos!$B$2:$B$1048576,MATCH(Impressão!B66,Produtos!$A$2:$A$1048576,0))="","",INDEX(Produtos!$B$2:$B$1048576,MATCH(Impressão!B66,Produtos!$A$2:$A$1048576,0))),"")</f>
        <v/>
      </c>
      <c r="D66" s="141"/>
      <c r="E66" s="141"/>
      <c r="F66" s="141"/>
      <c r="G66" s="142"/>
      <c r="H66" s="32" t="str">
        <f>IF(Pedidos!$I79="","",Pedidos!$I79)</f>
        <v/>
      </c>
      <c r="I66" s="32"/>
      <c r="J66" s="32"/>
      <c r="K66" s="32"/>
      <c r="L66" s="22"/>
    </row>
    <row r="67" spans="1:12" ht="15.75" x14ac:dyDescent="0.25">
      <c r="A67" t="str">
        <f t="shared" si="0"/>
        <v/>
      </c>
      <c r="B67" s="33" t="str">
        <f>IF(Pedidos!$B80="","",Pedidos!$B80)</f>
        <v/>
      </c>
      <c r="C67" s="143" t="str">
        <f>IFERROR(IF(INDEX(Produtos!$B$2:$B$1048576,MATCH(Impressão!B67,Produtos!$A$2:$A$1048576,0))="","",INDEX(Produtos!$B$2:$B$1048576,MATCH(Impressão!B67,Produtos!$A$2:$A$1048576,0))),"")</f>
        <v/>
      </c>
      <c r="D67" s="144"/>
      <c r="E67" s="144"/>
      <c r="F67" s="144"/>
      <c r="G67" s="145"/>
      <c r="H67" s="33" t="str">
        <f>IF(Pedidos!$I80="","",Pedidos!$I80)</f>
        <v/>
      </c>
      <c r="I67" s="33"/>
      <c r="J67" s="33"/>
      <c r="K67" s="33"/>
      <c r="L67" s="22"/>
    </row>
    <row r="68" spans="1:12" ht="15.75" x14ac:dyDescent="0.25">
      <c r="A68" t="str">
        <f t="shared" si="0"/>
        <v/>
      </c>
      <c r="B68" s="32" t="str">
        <f>IF(Pedidos!$B81="","",Pedidos!$B81)</f>
        <v/>
      </c>
      <c r="C68" s="140" t="str">
        <f>IFERROR(IF(INDEX(Produtos!$B$2:$B$1048576,MATCH(Impressão!B68,Produtos!$A$2:$A$1048576,0))="","",INDEX(Produtos!$B$2:$B$1048576,MATCH(Impressão!B68,Produtos!$A$2:$A$1048576,0))),"")</f>
        <v/>
      </c>
      <c r="D68" s="141"/>
      <c r="E68" s="141"/>
      <c r="F68" s="141"/>
      <c r="G68" s="142"/>
      <c r="H68" s="32" t="str">
        <f>IF(Pedidos!$I81="","",Pedidos!$I81)</f>
        <v/>
      </c>
      <c r="I68" s="32"/>
      <c r="J68" s="32"/>
      <c r="K68" s="32"/>
      <c r="L68" s="22"/>
    </row>
    <row r="69" spans="1:12" ht="15.75" x14ac:dyDescent="0.25">
      <c r="A69" t="str">
        <f t="shared" si="0"/>
        <v/>
      </c>
      <c r="B69" s="33" t="str">
        <f>IF(Pedidos!$B82="","",Pedidos!$B82)</f>
        <v/>
      </c>
      <c r="C69" s="143" t="str">
        <f>IFERROR(IF(INDEX(Produtos!$B$2:$B$1048576,MATCH(Impressão!B69,Produtos!$A$2:$A$1048576,0))="","",INDEX(Produtos!$B$2:$B$1048576,MATCH(Impressão!B69,Produtos!$A$2:$A$1048576,0))),"")</f>
        <v/>
      </c>
      <c r="D69" s="144"/>
      <c r="E69" s="144"/>
      <c r="F69" s="144"/>
      <c r="G69" s="145"/>
      <c r="H69" s="33" t="str">
        <f>IF(Pedidos!$I82="","",Pedidos!$I82)</f>
        <v/>
      </c>
      <c r="I69" s="33"/>
      <c r="J69" s="33"/>
      <c r="K69" s="33"/>
      <c r="L69" s="22"/>
    </row>
    <row r="70" spans="1:12" ht="15.75" x14ac:dyDescent="0.25">
      <c r="A70" t="str">
        <f t="shared" si="0"/>
        <v/>
      </c>
      <c r="B70" s="32" t="str">
        <f>IF(Pedidos!$B83="","",Pedidos!$B83)</f>
        <v/>
      </c>
      <c r="C70" s="140" t="str">
        <f>IFERROR(IF(INDEX(Produtos!$B$2:$B$1048576,MATCH(Impressão!B70,Produtos!$A$2:$A$1048576,0))="","",INDEX(Produtos!$B$2:$B$1048576,MATCH(Impressão!B70,Produtos!$A$2:$A$1048576,0))),"")</f>
        <v/>
      </c>
      <c r="D70" s="141"/>
      <c r="E70" s="141"/>
      <c r="F70" s="141"/>
      <c r="G70" s="142"/>
      <c r="H70" s="32" t="str">
        <f>IF(Pedidos!$I83="","",Pedidos!$I83)</f>
        <v/>
      </c>
      <c r="I70" s="32"/>
      <c r="J70" s="32"/>
      <c r="K70" s="32"/>
      <c r="L70" s="22"/>
    </row>
    <row r="71" spans="1:12" ht="15.75" x14ac:dyDescent="0.25">
      <c r="A71" t="str">
        <f t="shared" si="0"/>
        <v/>
      </c>
      <c r="B71" s="33" t="str">
        <f>IF(Pedidos!$B84="","",Pedidos!$B84)</f>
        <v/>
      </c>
      <c r="C71" s="143" t="str">
        <f>IFERROR(IF(INDEX(Produtos!$B$2:$B$1048576,MATCH(Impressão!B71,Produtos!$A$2:$A$1048576,0))="","",INDEX(Produtos!$B$2:$B$1048576,MATCH(Impressão!B71,Produtos!$A$2:$A$1048576,0))),"")</f>
        <v/>
      </c>
      <c r="D71" s="144"/>
      <c r="E71" s="144"/>
      <c r="F71" s="144"/>
      <c r="G71" s="145"/>
      <c r="H71" s="33" t="str">
        <f>IF(Pedidos!$I84="","",Pedidos!$I84)</f>
        <v/>
      </c>
      <c r="I71" s="33"/>
      <c r="J71" s="33"/>
      <c r="K71" s="33"/>
      <c r="L71" s="22"/>
    </row>
    <row r="72" spans="1:12" ht="15.75" x14ac:dyDescent="0.25">
      <c r="A72" t="str">
        <f t="shared" si="0"/>
        <v/>
      </c>
      <c r="B72" s="32" t="str">
        <f>IF(Pedidos!$B85="","",Pedidos!$B85)</f>
        <v/>
      </c>
      <c r="C72" s="140" t="str">
        <f>IFERROR(IF(INDEX(Produtos!$B$2:$B$1048576,MATCH(Impressão!B72,Produtos!$A$2:$A$1048576,0))="","",INDEX(Produtos!$B$2:$B$1048576,MATCH(Impressão!B72,Produtos!$A$2:$A$1048576,0))),"")</f>
        <v/>
      </c>
      <c r="D72" s="141"/>
      <c r="E72" s="141"/>
      <c r="F72" s="141"/>
      <c r="G72" s="142"/>
      <c r="H72" s="32" t="str">
        <f>IF(Pedidos!$I85="","",Pedidos!$I85)</f>
        <v/>
      </c>
      <c r="I72" s="32"/>
      <c r="J72" s="32"/>
      <c r="K72" s="32"/>
      <c r="L72" s="22"/>
    </row>
    <row r="73" spans="1:12" ht="15.75" x14ac:dyDescent="0.25">
      <c r="A73" t="str">
        <f t="shared" si="0"/>
        <v/>
      </c>
      <c r="B73" s="33" t="str">
        <f>IF(Pedidos!$B86="","",Pedidos!$B86)</f>
        <v/>
      </c>
      <c r="C73" s="143" t="str">
        <f>IFERROR(IF(INDEX(Produtos!$B$2:$B$1048576,MATCH(Impressão!B73,Produtos!$A$2:$A$1048576,0))="","",INDEX(Produtos!$B$2:$B$1048576,MATCH(Impressão!B73,Produtos!$A$2:$A$1048576,0))),"")</f>
        <v/>
      </c>
      <c r="D73" s="144"/>
      <c r="E73" s="144"/>
      <c r="F73" s="144"/>
      <c r="G73" s="145"/>
      <c r="H73" s="33" t="str">
        <f>IF(Pedidos!$I86="","",Pedidos!$I86)</f>
        <v/>
      </c>
      <c r="I73" s="33"/>
      <c r="J73" s="33"/>
      <c r="K73" s="33"/>
      <c r="L73" s="22"/>
    </row>
    <row r="74" spans="1:12" ht="15.75" x14ac:dyDescent="0.25">
      <c r="A74" t="str">
        <f t="shared" si="0"/>
        <v/>
      </c>
      <c r="B74" s="32" t="str">
        <f>IF(Pedidos!$B87="","",Pedidos!$B87)</f>
        <v/>
      </c>
      <c r="C74" s="140" t="str">
        <f>IFERROR(IF(INDEX(Produtos!$B$2:$B$1048576,MATCH(Impressão!B74,Produtos!$A$2:$A$1048576,0))="","",INDEX(Produtos!$B$2:$B$1048576,MATCH(Impressão!B74,Produtos!$A$2:$A$1048576,0))),"")</f>
        <v/>
      </c>
      <c r="D74" s="141"/>
      <c r="E74" s="141"/>
      <c r="F74" s="141"/>
      <c r="G74" s="142"/>
      <c r="H74" s="32" t="str">
        <f>IF(Pedidos!$I87="","",Pedidos!$I87)</f>
        <v/>
      </c>
      <c r="I74" s="32"/>
      <c r="J74" s="32"/>
      <c r="K74" s="32"/>
      <c r="L74" s="22"/>
    </row>
    <row r="75" spans="1:12" ht="15.75" x14ac:dyDescent="0.25">
      <c r="A75" t="str">
        <f t="shared" si="0"/>
        <v/>
      </c>
      <c r="B75" s="33" t="str">
        <f>IF(Pedidos!$B88="","",Pedidos!$B88)</f>
        <v/>
      </c>
      <c r="C75" s="143" t="str">
        <f>IFERROR(IF(INDEX(Produtos!$B$2:$B$1048576,MATCH(Impressão!B75,Produtos!$A$2:$A$1048576,0))="","",INDEX(Produtos!$B$2:$B$1048576,MATCH(Impressão!B75,Produtos!$A$2:$A$1048576,0))),"")</f>
        <v/>
      </c>
      <c r="D75" s="144"/>
      <c r="E75" s="144"/>
      <c r="F75" s="144"/>
      <c r="G75" s="145"/>
      <c r="H75" s="33" t="str">
        <f>IF(Pedidos!$I88="","",Pedidos!$I88)</f>
        <v/>
      </c>
      <c r="I75" s="33"/>
      <c r="J75" s="33"/>
      <c r="K75" s="33"/>
      <c r="L75" s="22"/>
    </row>
    <row r="76" spans="1:12" ht="15.75" x14ac:dyDescent="0.25">
      <c r="A76" t="str">
        <f t="shared" si="0"/>
        <v/>
      </c>
      <c r="B76" s="32" t="str">
        <f>IF(Pedidos!$B89="","",Pedidos!$B89)</f>
        <v/>
      </c>
      <c r="C76" s="140" t="str">
        <f>IFERROR(IF(INDEX(Produtos!$B$2:$B$1048576,MATCH(Impressão!B76,Produtos!$A$2:$A$1048576,0))="","",INDEX(Produtos!$B$2:$B$1048576,MATCH(Impressão!B76,Produtos!$A$2:$A$1048576,0))),"")</f>
        <v/>
      </c>
      <c r="D76" s="141"/>
      <c r="E76" s="141"/>
      <c r="F76" s="141"/>
      <c r="G76" s="142"/>
      <c r="H76" s="32" t="str">
        <f>IF(Pedidos!$I89="","",Pedidos!$I89)</f>
        <v/>
      </c>
      <c r="I76" s="32"/>
      <c r="J76" s="32"/>
      <c r="K76" s="32"/>
      <c r="L76" s="22"/>
    </row>
    <row r="77" spans="1:12" ht="15.75" x14ac:dyDescent="0.25">
      <c r="A77" t="str">
        <f t="shared" si="0"/>
        <v/>
      </c>
      <c r="B77" s="33" t="str">
        <f>IF(Pedidos!$B90="","",Pedidos!$B90)</f>
        <v/>
      </c>
      <c r="C77" s="143" t="str">
        <f>IFERROR(IF(INDEX(Produtos!$B$2:$B$1048576,MATCH(Impressão!B77,Produtos!$A$2:$A$1048576,0))="","",INDEX(Produtos!$B$2:$B$1048576,MATCH(Impressão!B77,Produtos!$A$2:$A$1048576,0))),"")</f>
        <v/>
      </c>
      <c r="D77" s="144"/>
      <c r="E77" s="144"/>
      <c r="F77" s="144"/>
      <c r="G77" s="145"/>
      <c r="H77" s="33" t="str">
        <f>IF(Pedidos!$I90="","",Pedidos!$I90)</f>
        <v/>
      </c>
      <c r="I77" s="33"/>
      <c r="J77" s="33"/>
      <c r="K77" s="33"/>
      <c r="L77" s="22"/>
    </row>
    <row r="78" spans="1:12" ht="15.75" x14ac:dyDescent="0.25">
      <c r="A78" t="str">
        <f t="shared" si="0"/>
        <v/>
      </c>
      <c r="B78" s="32" t="str">
        <f>IF(Pedidos!$B91="","",Pedidos!$B91)</f>
        <v/>
      </c>
      <c r="C78" s="140" t="str">
        <f>IFERROR(IF(INDEX(Produtos!$B$2:$B$1048576,MATCH(Impressão!B78,Produtos!$A$2:$A$1048576,0))="","",INDEX(Produtos!$B$2:$B$1048576,MATCH(Impressão!B78,Produtos!$A$2:$A$1048576,0))),"")</f>
        <v/>
      </c>
      <c r="D78" s="141"/>
      <c r="E78" s="141"/>
      <c r="F78" s="141"/>
      <c r="G78" s="142"/>
      <c r="H78" s="32" t="str">
        <f>IF(Pedidos!$I91="","",Pedidos!$I91)</f>
        <v/>
      </c>
      <c r="I78" s="32"/>
      <c r="J78" s="32"/>
      <c r="K78" s="32"/>
      <c r="L78" s="22"/>
    </row>
    <row r="79" spans="1:12" ht="15.75" x14ac:dyDescent="0.25">
      <c r="A79" t="str">
        <f t="shared" si="0"/>
        <v/>
      </c>
      <c r="B79" s="33" t="str">
        <f>IF(Pedidos!$B92="","",Pedidos!$B92)</f>
        <v/>
      </c>
      <c r="C79" s="143" t="str">
        <f>IFERROR(IF(INDEX(Produtos!$B$2:$B$1048576,MATCH(Impressão!B79,Produtos!$A$2:$A$1048576,0))="","",INDEX(Produtos!$B$2:$B$1048576,MATCH(Impressão!B79,Produtos!$A$2:$A$1048576,0))),"")</f>
        <v/>
      </c>
      <c r="D79" s="144"/>
      <c r="E79" s="144"/>
      <c r="F79" s="144"/>
      <c r="G79" s="145"/>
      <c r="H79" s="33" t="str">
        <f>IF(Pedidos!$I92="","",Pedidos!$I92)</f>
        <v/>
      </c>
      <c r="I79" s="33"/>
      <c r="J79" s="33"/>
      <c r="K79" s="33"/>
      <c r="L79" s="22"/>
    </row>
    <row r="80" spans="1:12" ht="15.75" x14ac:dyDescent="0.25">
      <c r="A80" t="str">
        <f t="shared" ref="A80:A104" si="1">IF(B80="","",IF($B80="","",SUM($A79,1)))</f>
        <v/>
      </c>
      <c r="B80" s="32" t="str">
        <f>IF(Pedidos!$B93="","",Pedidos!$B93)</f>
        <v/>
      </c>
      <c r="C80" s="140" t="str">
        <f>IFERROR(IF(INDEX(Produtos!$B$2:$B$1048576,MATCH(Impressão!B80,Produtos!$A$2:$A$1048576,0))="","",INDEX(Produtos!$B$2:$B$1048576,MATCH(Impressão!B80,Produtos!$A$2:$A$1048576,0))),"")</f>
        <v/>
      </c>
      <c r="D80" s="141"/>
      <c r="E80" s="141"/>
      <c r="F80" s="141"/>
      <c r="G80" s="142"/>
      <c r="H80" s="32" t="str">
        <f>IF(Pedidos!$I93="","",Pedidos!$I93)</f>
        <v/>
      </c>
      <c r="I80" s="32"/>
      <c r="J80" s="32"/>
      <c r="K80" s="32"/>
      <c r="L80" s="22"/>
    </row>
    <row r="81" spans="1:12" ht="15.75" x14ac:dyDescent="0.25">
      <c r="A81" t="str">
        <f t="shared" si="1"/>
        <v/>
      </c>
      <c r="B81" s="33" t="str">
        <f>IF(Pedidos!$B94="","",Pedidos!$B94)</f>
        <v/>
      </c>
      <c r="C81" s="143" t="str">
        <f>IFERROR(IF(INDEX(Produtos!$B$2:$B$1048576,MATCH(Impressão!B81,Produtos!$A$2:$A$1048576,0))="","",INDEX(Produtos!$B$2:$B$1048576,MATCH(Impressão!B81,Produtos!$A$2:$A$1048576,0))),"")</f>
        <v/>
      </c>
      <c r="D81" s="144"/>
      <c r="E81" s="144"/>
      <c r="F81" s="144"/>
      <c r="G81" s="145"/>
      <c r="H81" s="33" t="str">
        <f>IF(Pedidos!$I94="","",Pedidos!$I94)</f>
        <v/>
      </c>
      <c r="I81" s="33"/>
      <c r="J81" s="33"/>
      <c r="K81" s="33"/>
      <c r="L81" s="22"/>
    </row>
    <row r="82" spans="1:12" ht="15.75" x14ac:dyDescent="0.25">
      <c r="A82" t="str">
        <f t="shared" si="1"/>
        <v/>
      </c>
      <c r="B82" s="32" t="str">
        <f>IF(Pedidos!$B95="","",Pedidos!$B95)</f>
        <v/>
      </c>
      <c r="C82" s="140" t="str">
        <f>IFERROR(IF(INDEX(Produtos!$B$2:$B$1048576,MATCH(Impressão!B82,Produtos!$A$2:$A$1048576,0))="","",INDEX(Produtos!$B$2:$B$1048576,MATCH(Impressão!B82,Produtos!$A$2:$A$1048576,0))),"")</f>
        <v/>
      </c>
      <c r="D82" s="141"/>
      <c r="E82" s="141"/>
      <c r="F82" s="141"/>
      <c r="G82" s="142"/>
      <c r="H82" s="32" t="str">
        <f>IF(Pedidos!$I95="","",Pedidos!$I95)</f>
        <v/>
      </c>
      <c r="I82" s="32"/>
      <c r="J82" s="32"/>
      <c r="K82" s="32"/>
      <c r="L82" s="22"/>
    </row>
    <row r="83" spans="1:12" ht="15.75" x14ac:dyDescent="0.25">
      <c r="A83" t="str">
        <f t="shared" si="1"/>
        <v/>
      </c>
      <c r="B83" s="33" t="str">
        <f>IF(Pedidos!$B96="","",Pedidos!$B96)</f>
        <v/>
      </c>
      <c r="C83" s="143" t="str">
        <f>IFERROR(IF(INDEX(Produtos!$B$2:$B$1048576,MATCH(Impressão!B83,Produtos!$A$2:$A$1048576,0))="","",INDEX(Produtos!$B$2:$B$1048576,MATCH(Impressão!B83,Produtos!$A$2:$A$1048576,0))),"")</f>
        <v/>
      </c>
      <c r="D83" s="144"/>
      <c r="E83" s="144"/>
      <c r="F83" s="144"/>
      <c r="G83" s="145"/>
      <c r="H83" s="33" t="str">
        <f>IF(Pedidos!$I96="","",Pedidos!$I96)</f>
        <v/>
      </c>
      <c r="I83" s="33"/>
      <c r="J83" s="33"/>
      <c r="K83" s="33"/>
      <c r="L83" s="22"/>
    </row>
    <row r="84" spans="1:12" ht="15.75" x14ac:dyDescent="0.25">
      <c r="A84" t="str">
        <f t="shared" si="1"/>
        <v/>
      </c>
      <c r="B84" s="32" t="str">
        <f>IF(Pedidos!$B97="","",Pedidos!$B97)</f>
        <v/>
      </c>
      <c r="C84" s="140" t="str">
        <f>IFERROR(IF(INDEX(Produtos!$B$2:$B$1048576,MATCH(Impressão!B84,Produtos!$A$2:$A$1048576,0))="","",INDEX(Produtos!$B$2:$B$1048576,MATCH(Impressão!B84,Produtos!$A$2:$A$1048576,0))),"")</f>
        <v/>
      </c>
      <c r="D84" s="141"/>
      <c r="E84" s="141"/>
      <c r="F84" s="141"/>
      <c r="G84" s="142"/>
      <c r="H84" s="32" t="str">
        <f>IF(Pedidos!$I97="","",Pedidos!$I97)</f>
        <v/>
      </c>
      <c r="I84" s="32"/>
      <c r="J84" s="32"/>
      <c r="K84" s="32"/>
      <c r="L84" s="22"/>
    </row>
    <row r="85" spans="1:12" ht="15.75" x14ac:dyDescent="0.25">
      <c r="A85" t="str">
        <f t="shared" si="1"/>
        <v/>
      </c>
      <c r="B85" s="33" t="str">
        <f>IF(Pedidos!$B98="","",Pedidos!$B98)</f>
        <v/>
      </c>
      <c r="C85" s="143" t="str">
        <f>IFERROR(IF(INDEX(Produtos!$B$2:$B$1048576,MATCH(Impressão!B85,Produtos!$A$2:$A$1048576,0))="","",INDEX(Produtos!$B$2:$B$1048576,MATCH(Impressão!B85,Produtos!$A$2:$A$1048576,0))),"")</f>
        <v/>
      </c>
      <c r="D85" s="144"/>
      <c r="E85" s="144"/>
      <c r="F85" s="144"/>
      <c r="G85" s="145"/>
      <c r="H85" s="33" t="str">
        <f>IF(Pedidos!$I98="","",Pedidos!$I98)</f>
        <v/>
      </c>
      <c r="I85" s="33"/>
      <c r="J85" s="33"/>
      <c r="K85" s="33"/>
      <c r="L85" s="22"/>
    </row>
    <row r="86" spans="1:12" ht="15.75" x14ac:dyDescent="0.25">
      <c r="A86" t="str">
        <f t="shared" si="1"/>
        <v/>
      </c>
      <c r="B86" s="32" t="str">
        <f>IF(Pedidos!$B99="","",Pedidos!$B99)</f>
        <v/>
      </c>
      <c r="C86" s="140" t="str">
        <f>IFERROR(IF(INDEX(Produtos!$B$2:$B$1048576,MATCH(Impressão!B86,Produtos!$A$2:$A$1048576,0))="","",INDEX(Produtos!$B$2:$B$1048576,MATCH(Impressão!B86,Produtos!$A$2:$A$1048576,0))),"")</f>
        <v/>
      </c>
      <c r="D86" s="141"/>
      <c r="E86" s="141"/>
      <c r="F86" s="141"/>
      <c r="G86" s="142"/>
      <c r="H86" s="32" t="str">
        <f>IF(Pedidos!$I99="","",Pedidos!$I99)</f>
        <v/>
      </c>
      <c r="I86" s="32"/>
      <c r="J86" s="32"/>
      <c r="K86" s="32"/>
      <c r="L86" s="22"/>
    </row>
    <row r="87" spans="1:12" ht="15.75" x14ac:dyDescent="0.25">
      <c r="A87" t="str">
        <f t="shared" si="1"/>
        <v/>
      </c>
      <c r="B87" s="33" t="str">
        <f>IF(Pedidos!$B100="","",Pedidos!$B100)</f>
        <v/>
      </c>
      <c r="C87" s="143" t="str">
        <f>IFERROR(IF(INDEX(Produtos!$B$2:$B$1048576,MATCH(Impressão!B87,Produtos!$A$2:$A$1048576,0))="","",INDEX(Produtos!$B$2:$B$1048576,MATCH(Impressão!B87,Produtos!$A$2:$A$1048576,0))),"")</f>
        <v/>
      </c>
      <c r="D87" s="144"/>
      <c r="E87" s="144"/>
      <c r="F87" s="144"/>
      <c r="G87" s="145"/>
      <c r="H87" s="33" t="str">
        <f>IF(Pedidos!$I100="","",Pedidos!$I100)</f>
        <v/>
      </c>
      <c r="I87" s="33"/>
      <c r="J87" s="33"/>
      <c r="K87" s="33"/>
      <c r="L87" s="22"/>
    </row>
    <row r="88" spans="1:12" ht="15.75" x14ac:dyDescent="0.25">
      <c r="A88" t="str">
        <f t="shared" si="1"/>
        <v/>
      </c>
      <c r="B88" s="32" t="str">
        <f>IF(Pedidos!$B101="","",Pedidos!$B101)</f>
        <v/>
      </c>
      <c r="C88" s="140" t="str">
        <f>IFERROR(IF(INDEX(Produtos!$B$2:$B$1048576,MATCH(Impressão!B88,Produtos!$A$2:$A$1048576,0))="","",INDEX(Produtos!$B$2:$B$1048576,MATCH(Impressão!B88,Produtos!$A$2:$A$1048576,0))),"")</f>
        <v/>
      </c>
      <c r="D88" s="141"/>
      <c r="E88" s="141"/>
      <c r="F88" s="141"/>
      <c r="G88" s="142"/>
      <c r="H88" s="32" t="str">
        <f>IF(Pedidos!$I101="","",Pedidos!$I101)</f>
        <v/>
      </c>
      <c r="I88" s="32"/>
      <c r="J88" s="32"/>
      <c r="K88" s="32"/>
      <c r="L88" s="22"/>
    </row>
    <row r="89" spans="1:12" ht="15.75" x14ac:dyDescent="0.25">
      <c r="A89" t="str">
        <f t="shared" si="1"/>
        <v/>
      </c>
      <c r="B89" s="33" t="str">
        <f>IF(Pedidos!$B102="","",Pedidos!$B102)</f>
        <v/>
      </c>
      <c r="C89" s="143" t="str">
        <f>IFERROR(IF(INDEX(Produtos!$B$2:$B$1048576,MATCH(Impressão!B89,Produtos!$A$2:$A$1048576,0))="","",INDEX(Produtos!$B$2:$B$1048576,MATCH(Impressão!B89,Produtos!$A$2:$A$1048576,0))),"")</f>
        <v/>
      </c>
      <c r="D89" s="144"/>
      <c r="E89" s="144"/>
      <c r="F89" s="144"/>
      <c r="G89" s="145"/>
      <c r="H89" s="33" t="str">
        <f>IF(Pedidos!$I102="","",Pedidos!$I102)</f>
        <v/>
      </c>
      <c r="I89" s="33"/>
      <c r="J89" s="33"/>
      <c r="K89" s="33"/>
      <c r="L89" s="22"/>
    </row>
    <row r="90" spans="1:12" ht="15.75" x14ac:dyDescent="0.25">
      <c r="A90" t="str">
        <f t="shared" si="1"/>
        <v/>
      </c>
      <c r="B90" s="32" t="str">
        <f>IF(Pedidos!$B103="","",Pedidos!$B103)</f>
        <v/>
      </c>
      <c r="C90" s="140" t="str">
        <f>IFERROR(IF(INDEX(Produtos!$B$2:$B$1048576,MATCH(Impressão!B90,Produtos!$A$2:$A$1048576,0))="","",INDEX(Produtos!$B$2:$B$1048576,MATCH(Impressão!B90,Produtos!$A$2:$A$1048576,0))),"")</f>
        <v/>
      </c>
      <c r="D90" s="141"/>
      <c r="E90" s="141"/>
      <c r="F90" s="141"/>
      <c r="G90" s="142"/>
      <c r="H90" s="32" t="str">
        <f>IF(Pedidos!$I103="","",Pedidos!$I103)</f>
        <v/>
      </c>
      <c r="I90" s="32"/>
      <c r="J90" s="32"/>
      <c r="K90" s="32"/>
      <c r="L90" s="22"/>
    </row>
    <row r="91" spans="1:12" ht="15.75" x14ac:dyDescent="0.25">
      <c r="A91" t="str">
        <f t="shared" si="1"/>
        <v/>
      </c>
      <c r="B91" s="33" t="str">
        <f>IF(Pedidos!$B104="","",Pedidos!$B104)</f>
        <v/>
      </c>
      <c r="C91" s="143" t="str">
        <f>IFERROR(IF(INDEX(Produtos!$B$2:$B$1048576,MATCH(Impressão!B91,Produtos!$A$2:$A$1048576,0))="","",INDEX(Produtos!$B$2:$B$1048576,MATCH(Impressão!B91,Produtos!$A$2:$A$1048576,0))),"")</f>
        <v/>
      </c>
      <c r="D91" s="144"/>
      <c r="E91" s="144"/>
      <c r="F91" s="144"/>
      <c r="G91" s="145"/>
      <c r="H91" s="33" t="str">
        <f>IF(Pedidos!$I104="","",Pedidos!$I104)</f>
        <v/>
      </c>
      <c r="I91" s="33"/>
      <c r="J91" s="33"/>
      <c r="K91" s="33"/>
      <c r="L91" s="22"/>
    </row>
    <row r="92" spans="1:12" ht="15.75" x14ac:dyDescent="0.25">
      <c r="A92" t="str">
        <f t="shared" si="1"/>
        <v/>
      </c>
      <c r="B92" s="32" t="str">
        <f>IF(Pedidos!$B105="","",Pedidos!$B105)</f>
        <v/>
      </c>
      <c r="C92" s="140" t="str">
        <f>IFERROR(IF(INDEX(Produtos!$B$2:$B$1048576,MATCH(Impressão!B92,Produtos!$A$2:$A$1048576,0))="","",INDEX(Produtos!$B$2:$B$1048576,MATCH(Impressão!B92,Produtos!$A$2:$A$1048576,0))),"")</f>
        <v/>
      </c>
      <c r="D92" s="141"/>
      <c r="E92" s="141"/>
      <c r="F92" s="141"/>
      <c r="G92" s="142"/>
      <c r="H92" s="32" t="str">
        <f>IF(Pedidos!$I105="","",Pedidos!$I105)</f>
        <v/>
      </c>
      <c r="I92" s="32"/>
      <c r="J92" s="32"/>
      <c r="K92" s="32"/>
      <c r="L92" s="22"/>
    </row>
    <row r="93" spans="1:12" ht="15.75" x14ac:dyDescent="0.25">
      <c r="A93" t="str">
        <f t="shared" si="1"/>
        <v/>
      </c>
      <c r="B93" s="33" t="str">
        <f>IF(Pedidos!$B106="","",Pedidos!$B106)</f>
        <v/>
      </c>
      <c r="C93" s="143" t="str">
        <f>IFERROR(IF(INDEX(Produtos!$B$2:$B$1048576,MATCH(Impressão!B93,Produtos!$A$2:$A$1048576,0))="","",INDEX(Produtos!$B$2:$B$1048576,MATCH(Impressão!B93,Produtos!$A$2:$A$1048576,0))),"")</f>
        <v/>
      </c>
      <c r="D93" s="144"/>
      <c r="E93" s="144"/>
      <c r="F93" s="144"/>
      <c r="G93" s="145"/>
      <c r="H93" s="33" t="str">
        <f>IF(Pedidos!$I106="","",Pedidos!$I106)</f>
        <v/>
      </c>
      <c r="I93" s="33"/>
      <c r="J93" s="33"/>
      <c r="K93" s="33"/>
      <c r="L93" s="22"/>
    </row>
    <row r="94" spans="1:12" ht="15.75" x14ac:dyDescent="0.25">
      <c r="A94" t="str">
        <f t="shared" si="1"/>
        <v/>
      </c>
      <c r="B94" s="32" t="str">
        <f>IF(Pedidos!$B107="","",Pedidos!$B107)</f>
        <v/>
      </c>
      <c r="C94" s="140" t="str">
        <f>IFERROR(IF(INDEX(Produtos!$B$2:$B$1048576,MATCH(Impressão!B94,Produtos!$A$2:$A$1048576,0))="","",INDEX(Produtos!$B$2:$B$1048576,MATCH(Impressão!B94,Produtos!$A$2:$A$1048576,0))),"")</f>
        <v/>
      </c>
      <c r="D94" s="141"/>
      <c r="E94" s="141"/>
      <c r="F94" s="141"/>
      <c r="G94" s="142"/>
      <c r="H94" s="32" t="str">
        <f>IF(Pedidos!$I107="","",Pedidos!$I107)</f>
        <v/>
      </c>
      <c r="I94" s="32"/>
      <c r="J94" s="32"/>
      <c r="K94" s="32"/>
      <c r="L94" s="22"/>
    </row>
    <row r="95" spans="1:12" ht="15.75" x14ac:dyDescent="0.25">
      <c r="A95" t="str">
        <f t="shared" si="1"/>
        <v/>
      </c>
      <c r="B95" s="33" t="str">
        <f>IF(Pedidos!$B108="","",Pedidos!$B108)</f>
        <v/>
      </c>
      <c r="C95" s="143" t="str">
        <f>IFERROR(IF(INDEX(Produtos!$B$2:$B$1048576,MATCH(Impressão!B95,Produtos!$A$2:$A$1048576,0))="","",INDEX(Produtos!$B$2:$B$1048576,MATCH(Impressão!B95,Produtos!$A$2:$A$1048576,0))),"")</f>
        <v/>
      </c>
      <c r="D95" s="144"/>
      <c r="E95" s="144"/>
      <c r="F95" s="144"/>
      <c r="G95" s="145"/>
      <c r="H95" s="33" t="str">
        <f>IF(Pedidos!$I108="","",Pedidos!$I108)</f>
        <v/>
      </c>
      <c r="I95" s="33"/>
      <c r="J95" s="33"/>
      <c r="K95" s="33"/>
      <c r="L95" s="22"/>
    </row>
    <row r="96" spans="1:12" ht="15.75" x14ac:dyDescent="0.25">
      <c r="A96" t="str">
        <f t="shared" si="1"/>
        <v/>
      </c>
      <c r="B96" s="32" t="str">
        <f>IF(Pedidos!$B109="","",Pedidos!$B109)</f>
        <v/>
      </c>
      <c r="C96" s="140" t="str">
        <f>IFERROR(IF(INDEX(Produtos!$B$2:$B$1048576,MATCH(Impressão!B96,Produtos!$A$2:$A$1048576,0))="","",INDEX(Produtos!$B$2:$B$1048576,MATCH(Impressão!B96,Produtos!$A$2:$A$1048576,0))),"")</f>
        <v/>
      </c>
      <c r="D96" s="141"/>
      <c r="E96" s="141"/>
      <c r="F96" s="141"/>
      <c r="G96" s="142"/>
      <c r="H96" s="32" t="str">
        <f>IF(Pedidos!$I109="","",Pedidos!$I109)</f>
        <v/>
      </c>
      <c r="I96" s="32"/>
      <c r="J96" s="32"/>
      <c r="K96" s="32"/>
      <c r="L96" s="22"/>
    </row>
    <row r="97" spans="1:12" ht="15.75" x14ac:dyDescent="0.25">
      <c r="A97" t="str">
        <f t="shared" si="1"/>
        <v/>
      </c>
      <c r="B97" s="33" t="str">
        <f>IF(Pedidos!$B110="","",Pedidos!$B110)</f>
        <v/>
      </c>
      <c r="C97" s="143" t="str">
        <f>IFERROR(IF(INDEX(Produtos!$B$2:$B$1048576,MATCH(Impressão!B97,Produtos!$A$2:$A$1048576,0))="","",INDEX(Produtos!$B$2:$B$1048576,MATCH(Impressão!B97,Produtos!$A$2:$A$1048576,0))),"")</f>
        <v/>
      </c>
      <c r="D97" s="144"/>
      <c r="E97" s="144"/>
      <c r="F97" s="144"/>
      <c r="G97" s="145"/>
      <c r="H97" s="33" t="str">
        <f>IF(Pedidos!$I110="","",Pedidos!$I110)</f>
        <v/>
      </c>
      <c r="I97" s="33"/>
      <c r="J97" s="33"/>
      <c r="K97" s="33"/>
      <c r="L97" s="22"/>
    </row>
    <row r="98" spans="1:12" ht="15.75" x14ac:dyDescent="0.25">
      <c r="A98" t="str">
        <f t="shared" si="1"/>
        <v/>
      </c>
      <c r="B98" s="32" t="str">
        <f>IF(Pedidos!$B111="","",Pedidos!$B111)</f>
        <v/>
      </c>
      <c r="C98" s="140" t="str">
        <f>IFERROR(IF(INDEX(Produtos!$B$2:$B$1048576,MATCH(Impressão!B98,Produtos!$A$2:$A$1048576,0))="","",INDEX(Produtos!$B$2:$B$1048576,MATCH(Impressão!B98,Produtos!$A$2:$A$1048576,0))),"")</f>
        <v/>
      </c>
      <c r="D98" s="141"/>
      <c r="E98" s="141"/>
      <c r="F98" s="141"/>
      <c r="G98" s="142"/>
      <c r="H98" s="32" t="str">
        <f>IF(Pedidos!$I111="","",Pedidos!$I111)</f>
        <v/>
      </c>
      <c r="I98" s="32"/>
      <c r="J98" s="32"/>
      <c r="K98" s="32"/>
      <c r="L98" s="22"/>
    </row>
    <row r="99" spans="1:12" ht="15.75" x14ac:dyDescent="0.25">
      <c r="A99" t="str">
        <f t="shared" si="1"/>
        <v/>
      </c>
      <c r="B99" s="33" t="str">
        <f>IF(Pedidos!$B112="","",Pedidos!$B112)</f>
        <v/>
      </c>
      <c r="C99" s="143" t="str">
        <f>IFERROR(IF(INDEX(Produtos!$B$2:$B$1048576,MATCH(Impressão!B99,Produtos!$A$2:$A$1048576,0))="","",INDEX(Produtos!$B$2:$B$1048576,MATCH(Impressão!B99,Produtos!$A$2:$A$1048576,0))),"")</f>
        <v/>
      </c>
      <c r="D99" s="144"/>
      <c r="E99" s="144"/>
      <c r="F99" s="144"/>
      <c r="G99" s="145"/>
      <c r="H99" s="33" t="str">
        <f>IF(Pedidos!$I112="","",Pedidos!$I112)</f>
        <v/>
      </c>
      <c r="I99" s="33"/>
      <c r="J99" s="33"/>
      <c r="K99" s="33"/>
      <c r="L99" s="22"/>
    </row>
    <row r="100" spans="1:12" ht="15.75" x14ac:dyDescent="0.25">
      <c r="A100" t="str">
        <f t="shared" si="1"/>
        <v/>
      </c>
      <c r="B100" s="32" t="str">
        <f>IF(Pedidos!$B113="","",Pedidos!$B113)</f>
        <v/>
      </c>
      <c r="C100" s="140" t="str">
        <f>IFERROR(IF(INDEX(Produtos!$B$2:$B$1048576,MATCH(Impressão!B100,Produtos!$A$2:$A$1048576,0))="","",INDEX(Produtos!$B$2:$B$1048576,MATCH(Impressão!B100,Produtos!$A$2:$A$1048576,0))),"")</f>
        <v/>
      </c>
      <c r="D100" s="141"/>
      <c r="E100" s="141"/>
      <c r="F100" s="141"/>
      <c r="G100" s="142"/>
      <c r="H100" s="32" t="str">
        <f>IF(Pedidos!$I113="","",Pedidos!$I113)</f>
        <v/>
      </c>
      <c r="I100" s="32"/>
      <c r="J100" s="32"/>
      <c r="K100" s="32"/>
      <c r="L100" s="22"/>
    </row>
    <row r="101" spans="1:12" ht="15.75" x14ac:dyDescent="0.25">
      <c r="A101" t="str">
        <f t="shared" si="1"/>
        <v/>
      </c>
      <c r="B101" s="33" t="str">
        <f>IF(Pedidos!$B114="","",Pedidos!$B114)</f>
        <v/>
      </c>
      <c r="C101" s="143" t="str">
        <f>IFERROR(IF(INDEX(Produtos!$B$2:$B$1048576,MATCH(Impressão!B101,Produtos!$A$2:$A$1048576,0))="","",INDEX(Produtos!$B$2:$B$1048576,MATCH(Impressão!B101,Produtos!$A$2:$A$1048576,0))),"")</f>
        <v/>
      </c>
      <c r="D101" s="144"/>
      <c r="E101" s="144"/>
      <c r="F101" s="144"/>
      <c r="G101" s="145"/>
      <c r="H101" s="33" t="str">
        <f>IF(Pedidos!$I114="","",Pedidos!$I114)</f>
        <v/>
      </c>
      <c r="I101" s="33"/>
      <c r="J101" s="33"/>
      <c r="K101" s="33"/>
      <c r="L101" s="22"/>
    </row>
    <row r="102" spans="1:12" ht="15.75" x14ac:dyDescent="0.25">
      <c r="A102" t="str">
        <f t="shared" si="1"/>
        <v/>
      </c>
      <c r="B102" s="32" t="str">
        <f>IF(Pedidos!$B115="","",Pedidos!$B115)</f>
        <v/>
      </c>
      <c r="C102" s="140" t="str">
        <f>IFERROR(IF(INDEX(Produtos!$B$2:$B$1048576,MATCH(Impressão!B102,Produtos!$A$2:$A$1048576,0))="","",INDEX(Produtos!$B$2:$B$1048576,MATCH(Impressão!B102,Produtos!$A$2:$A$1048576,0))),"")</f>
        <v/>
      </c>
      <c r="D102" s="141"/>
      <c r="E102" s="141"/>
      <c r="F102" s="141"/>
      <c r="G102" s="142"/>
      <c r="H102" s="32" t="str">
        <f>IF(Pedidos!$I115="","",Pedidos!$I115)</f>
        <v/>
      </c>
      <c r="I102" s="32"/>
      <c r="J102" s="32"/>
      <c r="K102" s="32"/>
      <c r="L102" s="22"/>
    </row>
    <row r="103" spans="1:12" ht="15.75" x14ac:dyDescent="0.25">
      <c r="A103" t="str">
        <f t="shared" si="1"/>
        <v/>
      </c>
      <c r="B103" s="33" t="str">
        <f>IF(Pedidos!$B116="","",Pedidos!$B116)</f>
        <v/>
      </c>
      <c r="C103" s="143" t="str">
        <f>IFERROR(IF(INDEX(Produtos!$B$2:$B$1048576,MATCH(Impressão!B103,Produtos!$A$2:$A$1048576,0))="","",INDEX(Produtos!$B$2:$B$1048576,MATCH(Impressão!B103,Produtos!$A$2:$A$1048576,0))),"")</f>
        <v/>
      </c>
      <c r="D103" s="144"/>
      <c r="E103" s="144"/>
      <c r="F103" s="144"/>
      <c r="G103" s="145"/>
      <c r="H103" s="33" t="str">
        <f>IF(Pedidos!$I116="","",Pedidos!$I116)</f>
        <v/>
      </c>
      <c r="I103" s="33"/>
      <c r="J103" s="33"/>
      <c r="K103" s="33"/>
      <c r="L103" s="22"/>
    </row>
    <row r="104" spans="1:12" ht="15.75" x14ac:dyDescent="0.25">
      <c r="A104" t="str">
        <f t="shared" si="1"/>
        <v/>
      </c>
      <c r="B104" s="32" t="str">
        <f>IF(Pedidos!$B117="","",Pedidos!$B117)</f>
        <v/>
      </c>
      <c r="C104" s="140" t="str">
        <f>IFERROR(IF(INDEX(Produtos!$B$2:$B$1048576,MATCH(Impressão!B104,Produtos!$A$2:$A$1048576,0))="","",INDEX(Produtos!$B$2:$B$1048576,MATCH(Impressão!B104,Produtos!$A$2:$A$1048576,0))),"")</f>
        <v/>
      </c>
      <c r="D104" s="141"/>
      <c r="E104" s="141"/>
      <c r="F104" s="141"/>
      <c r="G104" s="142"/>
      <c r="H104" s="32" t="str">
        <f>IF(Pedidos!$I117="","",Pedidos!$I117)</f>
        <v/>
      </c>
      <c r="I104" s="34"/>
      <c r="J104" s="32"/>
      <c r="K104" s="32"/>
      <c r="L104" s="22"/>
    </row>
    <row r="105" spans="1:12" x14ac:dyDescent="0.25"/>
  </sheetData>
  <sheetProtection sheet="1"/>
  <mergeCells count="110">
    <mergeCell ref="C98:G98"/>
    <mergeCell ref="C97:G97"/>
    <mergeCell ref="C99:G99"/>
    <mergeCell ref="C100:G100"/>
    <mergeCell ref="C101:G101"/>
    <mergeCell ref="C102:G102"/>
    <mergeCell ref="C103:G103"/>
    <mergeCell ref="C104:G104"/>
    <mergeCell ref="C18:G18"/>
    <mergeCell ref="C22:G22"/>
    <mergeCell ref="C26:G26"/>
    <mergeCell ref="C30:G30"/>
    <mergeCell ref="C34:G34"/>
    <mergeCell ref="C38:G38"/>
    <mergeCell ref="C42:G42"/>
    <mergeCell ref="C46:G46"/>
    <mergeCell ref="C50:G50"/>
    <mergeCell ref="C54:G54"/>
    <mergeCell ref="C58:G58"/>
    <mergeCell ref="C62:G62"/>
    <mergeCell ref="C66:G66"/>
    <mergeCell ref="C70:G70"/>
    <mergeCell ref="C74:G74"/>
    <mergeCell ref="C78:G78"/>
    <mergeCell ref="C29:G29"/>
    <mergeCell ref="C31:G31"/>
    <mergeCell ref="C79:G79"/>
    <mergeCell ref="C80:G80"/>
    <mergeCell ref="C81:G81"/>
    <mergeCell ref="C61:G61"/>
    <mergeCell ref="C63:G63"/>
    <mergeCell ref="C64:G64"/>
    <mergeCell ref="C65:G65"/>
    <mergeCell ref="C13:G13"/>
    <mergeCell ref="C19:G19"/>
    <mergeCell ref="C20:G20"/>
    <mergeCell ref="C21:G21"/>
    <mergeCell ref="C23:G23"/>
    <mergeCell ref="C24:G24"/>
    <mergeCell ref="C25:G25"/>
    <mergeCell ref="C27:G27"/>
    <mergeCell ref="C28:G28"/>
    <mergeCell ref="C88:G88"/>
    <mergeCell ref="C89:G89"/>
    <mergeCell ref="C91:G91"/>
    <mergeCell ref="C92:G92"/>
    <mergeCell ref="C93:G93"/>
    <mergeCell ref="C95:G95"/>
    <mergeCell ref="C96:G96"/>
    <mergeCell ref="C90:G90"/>
    <mergeCell ref="C94:G94"/>
    <mergeCell ref="C83:G83"/>
    <mergeCell ref="C84:G84"/>
    <mergeCell ref="C85:G85"/>
    <mergeCell ref="C87:G87"/>
    <mergeCell ref="C86:G86"/>
    <mergeCell ref="C71:G71"/>
    <mergeCell ref="C72:G72"/>
    <mergeCell ref="C73:G73"/>
    <mergeCell ref="C75:G75"/>
    <mergeCell ref="C76:G76"/>
    <mergeCell ref="C77:G77"/>
    <mergeCell ref="C82:G82"/>
    <mergeCell ref="C67:G67"/>
    <mergeCell ref="C68:G68"/>
    <mergeCell ref="C69:G69"/>
    <mergeCell ref="C52:G52"/>
    <mergeCell ref="C53:G53"/>
    <mergeCell ref="C55:G55"/>
    <mergeCell ref="C56:G56"/>
    <mergeCell ref="C57:G57"/>
    <mergeCell ref="C59:G59"/>
    <mergeCell ref="C60:G60"/>
    <mergeCell ref="C43:G43"/>
    <mergeCell ref="C44:G44"/>
    <mergeCell ref="C45:G45"/>
    <mergeCell ref="C47:G47"/>
    <mergeCell ref="C48:G48"/>
    <mergeCell ref="C49:G49"/>
    <mergeCell ref="C51:G51"/>
    <mergeCell ref="C35:G35"/>
    <mergeCell ref="C36:G36"/>
    <mergeCell ref="C37:G37"/>
    <mergeCell ref="C39:G39"/>
    <mergeCell ref="C40:G40"/>
    <mergeCell ref="C41:G41"/>
    <mergeCell ref="C32:G32"/>
    <mergeCell ref="C33:G33"/>
    <mergeCell ref="B10:B11"/>
    <mergeCell ref="M5:N7"/>
    <mergeCell ref="M4:N4"/>
    <mergeCell ref="D4:G4"/>
    <mergeCell ref="I8:K8"/>
    <mergeCell ref="C10:K11"/>
    <mergeCell ref="B2:G2"/>
    <mergeCell ref="C7:E7"/>
    <mergeCell ref="F8:G8"/>
    <mergeCell ref="C8:D8"/>
    <mergeCell ref="D3:K3"/>
    <mergeCell ref="I4:K4"/>
    <mergeCell ref="C6:K6"/>
    <mergeCell ref="I7:K7"/>
    <mergeCell ref="B5:I5"/>
    <mergeCell ref="B3:C3"/>
    <mergeCell ref="B4:C4"/>
    <mergeCell ref="B12:I12"/>
    <mergeCell ref="C14:G14"/>
    <mergeCell ref="C15:G15"/>
    <mergeCell ref="C16:G16"/>
    <mergeCell ref="C17:G17"/>
  </mergeCells>
  <pageMargins left="0.25" right="0.25" top="0.75" bottom="0.75" header="0.3" footer="0.3"/>
  <pageSetup paperSize="9" orientation="landscape" verticalDpi="203" r:id="rId1"/>
  <ignoredErrors>
    <ignoredError sqref="B14:B104 I7:I8 G7 C6:C8 D3:D4 I4 C10 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Produtos</vt:lpstr>
      <vt:lpstr>Pedidos</vt:lpstr>
      <vt:lpstr>Impressão</vt:lpstr>
      <vt:lpstr>Impressão!Area_de_impressao</vt:lpstr>
      <vt:lpstr>Pedidos!Area_de_impressao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Iahn</dc:creator>
  <cp:lastModifiedBy>Nicolas Iahn</cp:lastModifiedBy>
  <cp:lastPrinted>2022-08-04T18:35:48Z</cp:lastPrinted>
  <dcterms:created xsi:type="dcterms:W3CDTF">2020-09-14T21:38:24Z</dcterms:created>
  <dcterms:modified xsi:type="dcterms:W3CDTF">2022-08-05T11:49:13Z</dcterms:modified>
</cp:coreProperties>
</file>